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B5A34582-D0AB-4468-8DEA-65B795D5F61A}" xr6:coauthVersionLast="47" xr6:coauthVersionMax="47" xr10:uidLastSave="{00000000-0000-0000-0000-000000000000}"/>
  <bookViews>
    <workbookView xWindow="-110" yWindow="-110" windowWidth="19420" windowHeight="10300" firstSheet="1" activeTab="7" xr2:uid="{00000000-000D-0000-FFFF-FFFF00000000}"/>
  </bookViews>
  <sheets>
    <sheet name="الليمون" sheetId="1" r:id="rId1"/>
    <sheet name="الموركيت" sheetId="7" r:id="rId2"/>
    <sheet name="البلدي" sheetId="5" r:id="rId3"/>
    <sheet name="السالوستيانا" sheetId="3" r:id="rId4"/>
    <sheet name="الميخال" sheetId="6" r:id="rId5"/>
    <sheet name="الميراف" sheetId="4" r:id="rId6"/>
    <sheet name="الدابل موركيت" sheetId="8" r:id="rId7"/>
    <sheet name="الجريب فروت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2">البلدي!$B$2:$M$161</definedName>
    <definedName name="_xlnm.Print_Area" localSheetId="7">'الجريب فروت'!$B$2:$M$47</definedName>
    <definedName name="_xlnm.Print_Area" localSheetId="6">'الدابل موركيت'!$B$2:$M$48</definedName>
    <definedName name="_xlnm.Print_Area" localSheetId="3">السالوستيانا!$B$2:$M$121</definedName>
    <definedName name="_xlnm.Print_Area" localSheetId="0">الليمون!$B$2:$M$121</definedName>
    <definedName name="_xlnm.Print_Area" localSheetId="1">الموركيت!$B$2:$M$86</definedName>
    <definedName name="_xlnm.Print_Area" localSheetId="4">الميخال!$B$2:$M$66</definedName>
    <definedName name="_xlnm.Print_Area" localSheetId="5">الميراف!$B$2:$M$89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4" i="1" l="1"/>
  <c r="J64" i="1"/>
  <c r="K64" i="1"/>
  <c r="L64" i="1"/>
  <c r="M64" i="1"/>
  <c r="I65" i="1"/>
  <c r="J65" i="1"/>
  <c r="K65" i="1"/>
  <c r="L65" i="1"/>
  <c r="M65" i="1"/>
  <c r="I66" i="1"/>
  <c r="J66" i="1"/>
  <c r="K66" i="1"/>
  <c r="L66" i="1"/>
  <c r="M66" i="1"/>
  <c r="I67" i="1"/>
  <c r="J67" i="1"/>
  <c r="K67" i="1"/>
  <c r="L67" i="1"/>
  <c r="M67" i="1"/>
  <c r="I68" i="1"/>
  <c r="J68" i="1"/>
  <c r="K68" i="1"/>
  <c r="L68" i="1"/>
  <c r="M68" i="1"/>
  <c r="I69" i="1"/>
  <c r="J69" i="1"/>
  <c r="K69" i="1"/>
  <c r="L69" i="1"/>
  <c r="M69" i="1"/>
  <c r="I70" i="1"/>
  <c r="J70" i="1"/>
  <c r="K70" i="1"/>
  <c r="L70" i="1"/>
  <c r="M70" i="1"/>
  <c r="I71" i="1"/>
  <c r="J71" i="1"/>
  <c r="K71" i="1"/>
  <c r="L71" i="1"/>
  <c r="M71" i="1"/>
  <c r="I72" i="1"/>
  <c r="J72" i="1"/>
  <c r="K72" i="1"/>
  <c r="L72" i="1"/>
  <c r="M72" i="1"/>
  <c r="I73" i="1"/>
  <c r="J73" i="1"/>
  <c r="K73" i="1"/>
  <c r="L73" i="1"/>
  <c r="M73" i="1"/>
  <c r="I74" i="1"/>
  <c r="J74" i="1"/>
  <c r="K74" i="1"/>
  <c r="L74" i="1"/>
  <c r="M74" i="1"/>
  <c r="I75" i="1"/>
  <c r="J75" i="1"/>
  <c r="K75" i="1"/>
  <c r="L75" i="1"/>
  <c r="M75" i="1"/>
  <c r="I76" i="1"/>
  <c r="J76" i="1"/>
  <c r="K76" i="1"/>
  <c r="L76" i="1"/>
  <c r="M76" i="1"/>
  <c r="I77" i="1"/>
  <c r="J77" i="1"/>
  <c r="K77" i="1"/>
  <c r="L77" i="1"/>
  <c r="M77" i="1"/>
  <c r="I78" i="1"/>
  <c r="J78" i="1"/>
  <c r="K78" i="1"/>
  <c r="L78" i="1"/>
  <c r="M78" i="1"/>
  <c r="I79" i="1"/>
  <c r="J79" i="1"/>
  <c r="K79" i="1"/>
  <c r="L79" i="1"/>
  <c r="M79" i="1"/>
  <c r="I80" i="1"/>
  <c r="J80" i="1"/>
  <c r="K80" i="1"/>
  <c r="L80" i="1"/>
  <c r="M80" i="1"/>
  <c r="I81" i="1"/>
  <c r="L81" i="1"/>
  <c r="M81" i="1"/>
  <c r="I124" i="5"/>
  <c r="J124" i="5"/>
  <c r="K124" i="5"/>
  <c r="L124" i="5"/>
  <c r="M124" i="5"/>
  <c r="I125" i="5"/>
  <c r="J125" i="5"/>
  <c r="K125" i="5"/>
  <c r="L125" i="5"/>
  <c r="M125" i="5"/>
  <c r="I126" i="5"/>
  <c r="J126" i="5"/>
  <c r="K126" i="5"/>
  <c r="L126" i="5"/>
  <c r="M126" i="5"/>
  <c r="I127" i="5"/>
  <c r="J127" i="5"/>
  <c r="K127" i="5"/>
  <c r="L127" i="5"/>
  <c r="M127" i="5"/>
  <c r="I128" i="5"/>
  <c r="J128" i="5"/>
  <c r="K128" i="5"/>
  <c r="L128" i="5"/>
  <c r="M128" i="5"/>
  <c r="I129" i="5"/>
  <c r="J129" i="5"/>
  <c r="K129" i="5"/>
  <c r="L129" i="5"/>
  <c r="M129" i="5"/>
  <c r="I130" i="5"/>
  <c r="J130" i="5"/>
  <c r="K130" i="5"/>
  <c r="L130" i="5"/>
  <c r="M130" i="5"/>
  <c r="I131" i="5"/>
  <c r="J131" i="5"/>
  <c r="K131" i="5"/>
  <c r="L131" i="5"/>
  <c r="M131" i="5"/>
  <c r="I132" i="5"/>
  <c r="J132" i="5"/>
  <c r="K132" i="5"/>
  <c r="L132" i="5"/>
  <c r="M132" i="5"/>
  <c r="I133" i="5"/>
  <c r="J133" i="5"/>
  <c r="K133" i="5"/>
  <c r="L133" i="5"/>
  <c r="M133" i="5"/>
  <c r="I134" i="5"/>
  <c r="J134" i="5"/>
  <c r="K134" i="5"/>
  <c r="L134" i="5"/>
  <c r="M134" i="5"/>
  <c r="I135" i="5"/>
  <c r="J135" i="5"/>
  <c r="K135" i="5"/>
  <c r="L135" i="5"/>
  <c r="M135" i="5"/>
  <c r="I136" i="5"/>
  <c r="J136" i="5"/>
  <c r="K136" i="5"/>
  <c r="L136" i="5"/>
  <c r="M136" i="5"/>
  <c r="I137" i="5"/>
  <c r="L137" i="5"/>
  <c r="M137" i="5"/>
  <c r="I108" i="5"/>
  <c r="J108" i="5"/>
  <c r="K108" i="5"/>
  <c r="L108" i="5"/>
  <c r="M108" i="5"/>
  <c r="I109" i="5"/>
  <c r="J109" i="5"/>
  <c r="K109" i="5"/>
  <c r="L109" i="5"/>
  <c r="M109" i="5"/>
  <c r="I110" i="5"/>
  <c r="J110" i="5"/>
  <c r="K110" i="5"/>
  <c r="L110" i="5"/>
  <c r="M110" i="5"/>
  <c r="I111" i="5"/>
  <c r="J111" i="5"/>
  <c r="K111" i="5"/>
  <c r="L111" i="5"/>
  <c r="M111" i="5"/>
  <c r="I112" i="5"/>
  <c r="J112" i="5"/>
  <c r="K112" i="5"/>
  <c r="L112" i="5"/>
  <c r="M112" i="5"/>
  <c r="I113" i="5"/>
  <c r="J113" i="5"/>
  <c r="K113" i="5"/>
  <c r="L113" i="5"/>
  <c r="M113" i="5"/>
  <c r="I114" i="5"/>
  <c r="J114" i="5"/>
  <c r="K114" i="5"/>
  <c r="L114" i="5"/>
  <c r="M114" i="5"/>
  <c r="I115" i="5"/>
  <c r="J115" i="5"/>
  <c r="K115" i="5"/>
  <c r="L115" i="5"/>
  <c r="M115" i="5"/>
  <c r="I116" i="5"/>
  <c r="J116" i="5"/>
  <c r="K116" i="5"/>
  <c r="L116" i="5"/>
  <c r="M116" i="5"/>
  <c r="I117" i="5"/>
  <c r="J117" i="5"/>
  <c r="K117" i="5"/>
  <c r="L117" i="5"/>
  <c r="M117" i="5"/>
  <c r="I118" i="5"/>
  <c r="J118" i="5"/>
  <c r="K118" i="5"/>
  <c r="L118" i="5"/>
  <c r="M118" i="5"/>
  <c r="I119" i="5"/>
  <c r="J119" i="5"/>
  <c r="K119" i="5"/>
  <c r="L119" i="5"/>
  <c r="M119" i="5"/>
  <c r="I120" i="5"/>
  <c r="J120" i="5"/>
  <c r="K120" i="5"/>
  <c r="L120" i="5"/>
  <c r="M120" i="5"/>
  <c r="I121" i="5"/>
  <c r="L121" i="5"/>
  <c r="M121" i="5"/>
  <c r="I92" i="5"/>
  <c r="J92" i="5"/>
  <c r="K92" i="5"/>
  <c r="L92" i="5"/>
  <c r="M92" i="5"/>
  <c r="I93" i="5"/>
  <c r="J93" i="5"/>
  <c r="K93" i="5"/>
  <c r="L93" i="5"/>
  <c r="M93" i="5"/>
  <c r="I94" i="5"/>
  <c r="J94" i="5"/>
  <c r="K94" i="5"/>
  <c r="L94" i="5"/>
  <c r="M94" i="5"/>
  <c r="I95" i="5"/>
  <c r="J95" i="5"/>
  <c r="K95" i="5"/>
  <c r="L95" i="5"/>
  <c r="M95" i="5"/>
  <c r="I96" i="5"/>
  <c r="J96" i="5"/>
  <c r="K96" i="5"/>
  <c r="L96" i="5"/>
  <c r="M96" i="5"/>
  <c r="I97" i="5"/>
  <c r="J97" i="5"/>
  <c r="K97" i="5"/>
  <c r="L97" i="5"/>
  <c r="M97" i="5"/>
  <c r="I98" i="5"/>
  <c r="J98" i="5"/>
  <c r="K98" i="5"/>
  <c r="L98" i="5"/>
  <c r="M98" i="5"/>
  <c r="I99" i="5"/>
  <c r="J99" i="5"/>
  <c r="K99" i="5"/>
  <c r="L99" i="5"/>
  <c r="M99" i="5"/>
  <c r="I100" i="5"/>
  <c r="J100" i="5"/>
  <c r="K100" i="5"/>
  <c r="L100" i="5"/>
  <c r="M100" i="5"/>
  <c r="I101" i="5"/>
  <c r="J101" i="5"/>
  <c r="K101" i="5"/>
  <c r="L101" i="5"/>
  <c r="M101" i="5"/>
  <c r="I102" i="5"/>
  <c r="J102" i="5"/>
  <c r="K102" i="5"/>
  <c r="L102" i="5"/>
  <c r="M102" i="5"/>
  <c r="I103" i="5"/>
  <c r="J103" i="5"/>
  <c r="K103" i="5"/>
  <c r="L103" i="5"/>
  <c r="M103" i="5"/>
  <c r="I104" i="5"/>
  <c r="J104" i="5"/>
  <c r="K104" i="5"/>
  <c r="L104" i="5"/>
  <c r="M104" i="5"/>
  <c r="I105" i="5"/>
  <c r="L105" i="5"/>
  <c r="M105" i="5"/>
  <c r="I76" i="5"/>
  <c r="J76" i="5"/>
  <c r="K76" i="5"/>
  <c r="L76" i="5"/>
  <c r="M76" i="5"/>
  <c r="I77" i="5"/>
  <c r="J77" i="5"/>
  <c r="K77" i="5"/>
  <c r="L77" i="5"/>
  <c r="M77" i="5"/>
  <c r="I78" i="5"/>
  <c r="J78" i="5"/>
  <c r="K78" i="5"/>
  <c r="L78" i="5"/>
  <c r="M78" i="5"/>
  <c r="I79" i="5"/>
  <c r="J79" i="5"/>
  <c r="K79" i="5"/>
  <c r="L79" i="5"/>
  <c r="M79" i="5"/>
  <c r="I80" i="5"/>
  <c r="J80" i="5"/>
  <c r="K80" i="5"/>
  <c r="L80" i="5"/>
  <c r="M80" i="5"/>
  <c r="I81" i="5"/>
  <c r="J81" i="5"/>
  <c r="K81" i="5"/>
  <c r="L81" i="5"/>
  <c r="M81" i="5"/>
  <c r="I82" i="5"/>
  <c r="J82" i="5"/>
  <c r="K82" i="5"/>
  <c r="L82" i="5"/>
  <c r="M82" i="5"/>
  <c r="I83" i="5"/>
  <c r="J83" i="5"/>
  <c r="K83" i="5"/>
  <c r="L83" i="5"/>
  <c r="M83" i="5"/>
  <c r="I84" i="5"/>
  <c r="J84" i="5"/>
  <c r="K84" i="5"/>
  <c r="L84" i="5"/>
  <c r="M84" i="5"/>
  <c r="I85" i="5"/>
  <c r="J85" i="5"/>
  <c r="K85" i="5"/>
  <c r="L85" i="5"/>
  <c r="M85" i="5"/>
  <c r="I86" i="5"/>
  <c r="J86" i="5"/>
  <c r="K86" i="5"/>
  <c r="L86" i="5"/>
  <c r="M86" i="5"/>
  <c r="I87" i="5"/>
  <c r="J87" i="5"/>
  <c r="K87" i="5"/>
  <c r="L87" i="5"/>
  <c r="M87" i="5"/>
  <c r="I88" i="5"/>
  <c r="J88" i="5"/>
  <c r="K88" i="5"/>
  <c r="L88" i="5"/>
  <c r="M88" i="5"/>
  <c r="I89" i="5"/>
  <c r="L89" i="5"/>
  <c r="M89" i="5"/>
  <c r="I60" i="5"/>
  <c r="J60" i="5"/>
  <c r="K60" i="5"/>
  <c r="L60" i="5"/>
  <c r="M60" i="5"/>
  <c r="I61" i="5"/>
  <c r="J61" i="5"/>
  <c r="K61" i="5"/>
  <c r="L61" i="5"/>
  <c r="M61" i="5"/>
  <c r="I62" i="5"/>
  <c r="J62" i="5"/>
  <c r="K62" i="5"/>
  <c r="L62" i="5"/>
  <c r="M62" i="5"/>
  <c r="I63" i="5"/>
  <c r="J63" i="5"/>
  <c r="K63" i="5"/>
  <c r="L63" i="5"/>
  <c r="M63" i="5"/>
  <c r="I64" i="5"/>
  <c r="J64" i="5"/>
  <c r="K64" i="5"/>
  <c r="L64" i="5"/>
  <c r="M64" i="5"/>
  <c r="I65" i="5"/>
  <c r="J65" i="5"/>
  <c r="K65" i="5"/>
  <c r="L65" i="5"/>
  <c r="M65" i="5"/>
  <c r="I66" i="5"/>
  <c r="J66" i="5"/>
  <c r="K66" i="5"/>
  <c r="L66" i="5"/>
  <c r="M66" i="5"/>
  <c r="I67" i="5"/>
  <c r="J67" i="5"/>
  <c r="K67" i="5"/>
  <c r="L67" i="5"/>
  <c r="M67" i="5"/>
  <c r="I68" i="5"/>
  <c r="J68" i="5"/>
  <c r="K68" i="5"/>
  <c r="L68" i="5"/>
  <c r="M68" i="5"/>
  <c r="I69" i="5"/>
  <c r="J69" i="5"/>
  <c r="K69" i="5"/>
  <c r="L69" i="5"/>
  <c r="M69" i="5"/>
  <c r="I70" i="5"/>
  <c r="J70" i="5"/>
  <c r="K70" i="5"/>
  <c r="L70" i="5"/>
  <c r="M70" i="5"/>
  <c r="I71" i="5"/>
  <c r="J71" i="5"/>
  <c r="K71" i="5"/>
  <c r="L71" i="5"/>
  <c r="M71" i="5"/>
  <c r="I72" i="5"/>
  <c r="J72" i="5"/>
  <c r="K72" i="5"/>
  <c r="L72" i="5"/>
  <c r="M72" i="5"/>
  <c r="I73" i="5"/>
  <c r="L73" i="5"/>
  <c r="M73" i="5"/>
  <c r="I28" i="5"/>
  <c r="J28" i="5"/>
  <c r="K28" i="5"/>
  <c r="L28" i="5"/>
  <c r="M28" i="5"/>
  <c r="I29" i="5"/>
  <c r="J29" i="5"/>
  <c r="K29" i="5"/>
  <c r="L29" i="5"/>
  <c r="M29" i="5"/>
  <c r="I30" i="5"/>
  <c r="J30" i="5"/>
  <c r="K30" i="5"/>
  <c r="L30" i="5"/>
  <c r="M30" i="5"/>
  <c r="I31" i="5"/>
  <c r="J31" i="5"/>
  <c r="K31" i="5"/>
  <c r="L31" i="5"/>
  <c r="M31" i="5"/>
  <c r="I32" i="5"/>
  <c r="J32" i="5"/>
  <c r="K32" i="5"/>
  <c r="L32" i="5"/>
  <c r="M32" i="5"/>
  <c r="I33" i="5"/>
  <c r="J33" i="5"/>
  <c r="K33" i="5"/>
  <c r="L33" i="5"/>
  <c r="M33" i="5"/>
  <c r="I34" i="5"/>
  <c r="J34" i="5"/>
  <c r="K34" i="5"/>
  <c r="L34" i="5"/>
  <c r="M34" i="5"/>
  <c r="I35" i="5"/>
  <c r="J35" i="5"/>
  <c r="K35" i="5"/>
  <c r="L35" i="5"/>
  <c r="M35" i="5"/>
  <c r="I36" i="5"/>
  <c r="J36" i="5"/>
  <c r="K36" i="5"/>
  <c r="L36" i="5"/>
  <c r="M36" i="5"/>
  <c r="I37" i="5"/>
  <c r="J37" i="5"/>
  <c r="K37" i="5"/>
  <c r="L37" i="5"/>
  <c r="M37" i="5"/>
  <c r="I38" i="5"/>
  <c r="J38" i="5"/>
  <c r="K38" i="5"/>
  <c r="L38" i="5"/>
  <c r="M38" i="5"/>
  <c r="I39" i="5"/>
  <c r="J39" i="5"/>
  <c r="K39" i="5"/>
  <c r="L39" i="5"/>
  <c r="M39" i="5"/>
  <c r="I40" i="5"/>
  <c r="J40" i="5"/>
  <c r="K40" i="5"/>
  <c r="L40" i="5"/>
  <c r="M40" i="5"/>
  <c r="I41" i="5"/>
  <c r="L41" i="5"/>
  <c r="M41" i="5"/>
  <c r="I44" i="5"/>
  <c r="J44" i="5"/>
  <c r="K44" i="5"/>
  <c r="L44" i="5"/>
  <c r="M44" i="5"/>
  <c r="I45" i="5"/>
  <c r="J45" i="5"/>
  <c r="K45" i="5"/>
  <c r="L45" i="5"/>
  <c r="M45" i="5"/>
  <c r="I46" i="5"/>
  <c r="J46" i="5"/>
  <c r="K46" i="5"/>
  <c r="L46" i="5"/>
  <c r="M46" i="5"/>
  <c r="I47" i="5"/>
  <c r="J47" i="5"/>
  <c r="K47" i="5"/>
  <c r="L47" i="5"/>
  <c r="M47" i="5"/>
  <c r="I48" i="5"/>
  <c r="J48" i="5"/>
  <c r="K48" i="5"/>
  <c r="L48" i="5"/>
  <c r="M48" i="5"/>
  <c r="I49" i="5"/>
  <c r="J49" i="5"/>
  <c r="K49" i="5"/>
  <c r="L49" i="5"/>
  <c r="M49" i="5"/>
  <c r="I50" i="5"/>
  <c r="J50" i="5"/>
  <c r="K50" i="5"/>
  <c r="L50" i="5"/>
  <c r="M50" i="5"/>
  <c r="I51" i="5"/>
  <c r="J51" i="5"/>
  <c r="K51" i="5"/>
  <c r="L51" i="5"/>
  <c r="M51" i="5"/>
  <c r="I52" i="5"/>
  <c r="J52" i="5"/>
  <c r="K52" i="5"/>
  <c r="L52" i="5"/>
  <c r="M52" i="5"/>
  <c r="I53" i="5"/>
  <c r="J53" i="5"/>
  <c r="K53" i="5"/>
  <c r="L53" i="5"/>
  <c r="M53" i="5"/>
  <c r="I54" i="5"/>
  <c r="J54" i="5"/>
  <c r="K54" i="5"/>
  <c r="L54" i="5"/>
  <c r="M54" i="5"/>
  <c r="I55" i="5"/>
  <c r="J55" i="5"/>
  <c r="K55" i="5"/>
  <c r="L55" i="5"/>
  <c r="M55" i="5"/>
  <c r="I56" i="5"/>
  <c r="J56" i="5"/>
  <c r="K56" i="5"/>
  <c r="L56" i="5"/>
  <c r="M56" i="5"/>
  <c r="I57" i="5"/>
  <c r="L57" i="5"/>
  <c r="M57" i="5"/>
  <c r="B44" i="5"/>
  <c r="C44" i="5"/>
  <c r="D44" i="5"/>
  <c r="E44" i="5"/>
  <c r="F44" i="5"/>
  <c r="B45" i="5"/>
  <c r="C45" i="5"/>
  <c r="D45" i="5"/>
  <c r="E45" i="5"/>
  <c r="F45" i="5"/>
  <c r="B46" i="5"/>
  <c r="C46" i="5"/>
  <c r="D46" i="5"/>
  <c r="E46" i="5"/>
  <c r="F46" i="5"/>
  <c r="B47" i="5"/>
  <c r="C47" i="5"/>
  <c r="D47" i="5"/>
  <c r="E47" i="5"/>
  <c r="F47" i="5"/>
  <c r="B48" i="5"/>
  <c r="C48" i="5"/>
  <c r="D48" i="5"/>
  <c r="E48" i="5"/>
  <c r="F48" i="5"/>
  <c r="B49" i="5"/>
  <c r="C49" i="5"/>
  <c r="D49" i="5"/>
  <c r="E49" i="5"/>
  <c r="F49" i="5"/>
  <c r="B50" i="5"/>
  <c r="C50" i="5"/>
  <c r="D50" i="5"/>
  <c r="E50" i="5"/>
  <c r="F50" i="5"/>
  <c r="B51" i="5"/>
  <c r="C51" i="5"/>
  <c r="D51" i="5"/>
  <c r="E51" i="5"/>
  <c r="F51" i="5"/>
  <c r="B52" i="5"/>
  <c r="C52" i="5"/>
  <c r="D52" i="5"/>
  <c r="E52" i="5"/>
  <c r="F52" i="5"/>
  <c r="B53" i="5"/>
  <c r="C53" i="5"/>
  <c r="D53" i="5"/>
  <c r="E53" i="5"/>
  <c r="F53" i="5"/>
  <c r="B54" i="5"/>
  <c r="C54" i="5"/>
  <c r="D54" i="5"/>
  <c r="E54" i="5"/>
  <c r="F54" i="5"/>
  <c r="B55" i="5"/>
  <c r="C55" i="5"/>
  <c r="D55" i="5"/>
  <c r="E55" i="5"/>
  <c r="F55" i="5"/>
  <c r="B56" i="5"/>
  <c r="C56" i="5"/>
  <c r="D56" i="5"/>
  <c r="E56" i="5"/>
  <c r="F56" i="5"/>
  <c r="B57" i="5"/>
  <c r="E57" i="5"/>
  <c r="F57" i="5"/>
  <c r="I20" i="9"/>
  <c r="J20" i="9"/>
  <c r="K20" i="9"/>
  <c r="L20" i="9"/>
  <c r="M20" i="9"/>
  <c r="I21" i="9"/>
  <c r="J21" i="9"/>
  <c r="K21" i="9"/>
  <c r="L21" i="9"/>
  <c r="M21" i="9"/>
  <c r="I22" i="9"/>
  <c r="J22" i="9"/>
  <c r="K22" i="9"/>
  <c r="L22" i="9"/>
  <c r="M22" i="9"/>
  <c r="I23" i="9"/>
  <c r="J23" i="9"/>
  <c r="K23" i="9"/>
  <c r="L23" i="9"/>
  <c r="M23" i="9"/>
  <c r="I24" i="9"/>
  <c r="J24" i="9"/>
  <c r="K24" i="9"/>
  <c r="L24" i="9"/>
  <c r="M24" i="9"/>
  <c r="I25" i="9"/>
  <c r="J25" i="9"/>
  <c r="K25" i="9"/>
  <c r="L25" i="9"/>
  <c r="M25" i="9"/>
  <c r="I26" i="9"/>
  <c r="J26" i="9"/>
  <c r="K26" i="9"/>
  <c r="L26" i="9"/>
  <c r="M26" i="9"/>
  <c r="I27" i="9"/>
  <c r="J27" i="9"/>
  <c r="K27" i="9"/>
  <c r="L27" i="9"/>
  <c r="M27" i="9"/>
  <c r="I28" i="9"/>
  <c r="J28" i="9"/>
  <c r="K28" i="9"/>
  <c r="L28" i="9"/>
  <c r="M28" i="9"/>
  <c r="I29" i="9"/>
  <c r="J29" i="9"/>
  <c r="K29" i="9"/>
  <c r="L29" i="9"/>
  <c r="M29" i="9"/>
  <c r="I30" i="9"/>
  <c r="L30" i="9"/>
  <c r="I21" i="8"/>
  <c r="J21" i="8"/>
  <c r="K21" i="8"/>
  <c r="L21" i="8"/>
  <c r="M21" i="8"/>
  <c r="I22" i="8"/>
  <c r="J22" i="8"/>
  <c r="K22" i="8"/>
  <c r="L22" i="8"/>
  <c r="M22" i="8"/>
  <c r="I23" i="8"/>
  <c r="J23" i="8"/>
  <c r="K23" i="8"/>
  <c r="L23" i="8"/>
  <c r="M23" i="8"/>
  <c r="I24" i="8"/>
  <c r="J24" i="8"/>
  <c r="K24" i="8"/>
  <c r="L24" i="8"/>
  <c r="M24" i="8"/>
  <c r="I25" i="8"/>
  <c r="J25" i="8"/>
  <c r="K25" i="8"/>
  <c r="L25" i="8"/>
  <c r="M25" i="8"/>
  <c r="I26" i="8"/>
  <c r="J26" i="8"/>
  <c r="K26" i="8"/>
  <c r="L26" i="8"/>
  <c r="M26" i="8"/>
  <c r="I27" i="8"/>
  <c r="J27" i="8"/>
  <c r="K27" i="8"/>
  <c r="L27" i="8"/>
  <c r="M27" i="8"/>
  <c r="I28" i="8"/>
  <c r="J28" i="8"/>
  <c r="K28" i="8"/>
  <c r="L28" i="8"/>
  <c r="M28" i="8"/>
  <c r="I29" i="8"/>
  <c r="J29" i="8"/>
  <c r="K29" i="8"/>
  <c r="L29" i="8"/>
  <c r="M29" i="8"/>
  <c r="I30" i="8"/>
  <c r="J30" i="8"/>
  <c r="K30" i="8"/>
  <c r="L30" i="8"/>
  <c r="M30" i="8"/>
  <c r="I31" i="8"/>
  <c r="L31" i="8"/>
  <c r="M31" i="8"/>
  <c r="I54" i="7"/>
  <c r="J54" i="7"/>
  <c r="K54" i="7"/>
  <c r="L54" i="7"/>
  <c r="M54" i="7"/>
  <c r="I55" i="7"/>
  <c r="J55" i="7"/>
  <c r="K55" i="7"/>
  <c r="L55" i="7"/>
  <c r="M55" i="7"/>
  <c r="I56" i="7"/>
  <c r="J56" i="7"/>
  <c r="K56" i="7"/>
  <c r="L56" i="7"/>
  <c r="M56" i="7"/>
  <c r="I57" i="7"/>
  <c r="J57" i="7"/>
  <c r="K57" i="7"/>
  <c r="L57" i="7"/>
  <c r="M57" i="7"/>
  <c r="I58" i="7"/>
  <c r="J58" i="7"/>
  <c r="K58" i="7"/>
  <c r="L58" i="7"/>
  <c r="M58" i="7"/>
  <c r="I59" i="7"/>
  <c r="J59" i="7"/>
  <c r="K59" i="7"/>
  <c r="L59" i="7"/>
  <c r="M59" i="7"/>
  <c r="I60" i="7"/>
  <c r="J60" i="7"/>
  <c r="K60" i="7"/>
  <c r="L60" i="7"/>
  <c r="M60" i="7"/>
  <c r="I61" i="7"/>
  <c r="J61" i="7"/>
  <c r="K61" i="7"/>
  <c r="L61" i="7"/>
  <c r="M61" i="7"/>
  <c r="I62" i="7"/>
  <c r="J62" i="7"/>
  <c r="K62" i="7"/>
  <c r="L62" i="7"/>
  <c r="M62" i="7"/>
  <c r="I63" i="7"/>
  <c r="J63" i="7"/>
  <c r="K63" i="7"/>
  <c r="L63" i="7"/>
  <c r="M63" i="7"/>
  <c r="I64" i="7"/>
  <c r="J64" i="7"/>
  <c r="K64" i="7"/>
  <c r="L64" i="7"/>
  <c r="M64" i="7"/>
  <c r="I65" i="7"/>
  <c r="J65" i="7"/>
  <c r="K65" i="7"/>
  <c r="L65" i="7"/>
  <c r="M65" i="7"/>
  <c r="I66" i="7"/>
  <c r="J66" i="7"/>
  <c r="K66" i="7"/>
  <c r="L66" i="7"/>
  <c r="M66" i="7"/>
  <c r="I67" i="7"/>
  <c r="L67" i="7"/>
  <c r="M67" i="7"/>
  <c r="I38" i="7"/>
  <c r="J38" i="7"/>
  <c r="K38" i="7"/>
  <c r="L38" i="7"/>
  <c r="M38" i="7"/>
  <c r="I39" i="7"/>
  <c r="J39" i="7"/>
  <c r="K39" i="7"/>
  <c r="L39" i="7"/>
  <c r="M39" i="7"/>
  <c r="I40" i="7"/>
  <c r="J40" i="7"/>
  <c r="K40" i="7"/>
  <c r="L40" i="7"/>
  <c r="M40" i="7"/>
  <c r="I41" i="7"/>
  <c r="J41" i="7"/>
  <c r="K41" i="7"/>
  <c r="L41" i="7"/>
  <c r="M41" i="7"/>
  <c r="I42" i="7"/>
  <c r="J42" i="7"/>
  <c r="K42" i="7"/>
  <c r="L42" i="7"/>
  <c r="M42" i="7"/>
  <c r="I43" i="7"/>
  <c r="J43" i="7"/>
  <c r="K43" i="7"/>
  <c r="L43" i="7"/>
  <c r="M43" i="7"/>
  <c r="I44" i="7"/>
  <c r="J44" i="7"/>
  <c r="K44" i="7"/>
  <c r="L44" i="7"/>
  <c r="M44" i="7"/>
  <c r="I45" i="7"/>
  <c r="J45" i="7"/>
  <c r="K45" i="7"/>
  <c r="L45" i="7"/>
  <c r="M45" i="7"/>
  <c r="I46" i="7"/>
  <c r="J46" i="7"/>
  <c r="K46" i="7"/>
  <c r="L46" i="7"/>
  <c r="M46" i="7"/>
  <c r="I47" i="7"/>
  <c r="J47" i="7"/>
  <c r="K47" i="7"/>
  <c r="L47" i="7"/>
  <c r="M47" i="7"/>
  <c r="I48" i="7"/>
  <c r="J48" i="7"/>
  <c r="K48" i="7"/>
  <c r="L48" i="7"/>
  <c r="M48" i="7"/>
  <c r="I49" i="7"/>
  <c r="J49" i="7"/>
  <c r="K49" i="7"/>
  <c r="L49" i="7"/>
  <c r="M49" i="7"/>
  <c r="I50" i="7"/>
  <c r="J50" i="7"/>
  <c r="K50" i="7"/>
  <c r="L50" i="7"/>
  <c r="M50" i="7"/>
  <c r="I51" i="7"/>
  <c r="L51" i="7"/>
  <c r="M51" i="7"/>
  <c r="I22" i="7"/>
  <c r="J22" i="7"/>
  <c r="K22" i="7"/>
  <c r="L22" i="7"/>
  <c r="M22" i="7"/>
  <c r="I23" i="7"/>
  <c r="J23" i="7"/>
  <c r="K23" i="7"/>
  <c r="L23" i="7"/>
  <c r="M23" i="7"/>
  <c r="I24" i="7"/>
  <c r="J24" i="7"/>
  <c r="K24" i="7"/>
  <c r="L24" i="7"/>
  <c r="M24" i="7"/>
  <c r="I25" i="7"/>
  <c r="J25" i="7"/>
  <c r="K25" i="7"/>
  <c r="L25" i="7"/>
  <c r="M25" i="7"/>
  <c r="I26" i="7"/>
  <c r="J26" i="7"/>
  <c r="K26" i="7"/>
  <c r="L26" i="7"/>
  <c r="M26" i="7"/>
  <c r="I27" i="7"/>
  <c r="J27" i="7"/>
  <c r="K27" i="7"/>
  <c r="L27" i="7"/>
  <c r="M27" i="7"/>
  <c r="I28" i="7"/>
  <c r="J28" i="7"/>
  <c r="K28" i="7"/>
  <c r="L28" i="7"/>
  <c r="M28" i="7"/>
  <c r="I29" i="7"/>
  <c r="J29" i="7"/>
  <c r="K29" i="7"/>
  <c r="L29" i="7"/>
  <c r="M29" i="7"/>
  <c r="I30" i="7"/>
  <c r="J30" i="7"/>
  <c r="K30" i="7"/>
  <c r="L30" i="7"/>
  <c r="M30" i="7"/>
  <c r="I31" i="7"/>
  <c r="J31" i="7"/>
  <c r="K31" i="7"/>
  <c r="L31" i="7"/>
  <c r="M31" i="7"/>
  <c r="I32" i="7"/>
  <c r="J32" i="7"/>
  <c r="K32" i="7"/>
  <c r="L32" i="7"/>
  <c r="M32" i="7"/>
  <c r="I33" i="7"/>
  <c r="J33" i="7"/>
  <c r="K33" i="7"/>
  <c r="L33" i="7"/>
  <c r="M33" i="7"/>
  <c r="I34" i="7"/>
  <c r="J34" i="7"/>
  <c r="K34" i="7"/>
  <c r="L34" i="7"/>
  <c r="M34" i="7"/>
  <c r="I35" i="7"/>
  <c r="L35" i="7"/>
  <c r="M35" i="7"/>
  <c r="I56" i="4"/>
  <c r="J56" i="4"/>
  <c r="K56" i="4"/>
  <c r="L56" i="4"/>
  <c r="M56" i="4"/>
  <c r="I57" i="4"/>
  <c r="J57" i="4"/>
  <c r="K57" i="4"/>
  <c r="L57" i="4"/>
  <c r="M57" i="4"/>
  <c r="I58" i="4"/>
  <c r="J58" i="4"/>
  <c r="K58" i="4"/>
  <c r="L58" i="4"/>
  <c r="M58" i="4"/>
  <c r="I59" i="4"/>
  <c r="J59" i="4"/>
  <c r="K59" i="4"/>
  <c r="L59" i="4"/>
  <c r="M59" i="4"/>
  <c r="I60" i="4"/>
  <c r="J60" i="4"/>
  <c r="K60" i="4"/>
  <c r="L60" i="4"/>
  <c r="M60" i="4"/>
  <c r="I61" i="4"/>
  <c r="J61" i="4"/>
  <c r="K61" i="4"/>
  <c r="L61" i="4"/>
  <c r="M61" i="4"/>
  <c r="I62" i="4"/>
  <c r="J62" i="4"/>
  <c r="K62" i="4"/>
  <c r="L62" i="4"/>
  <c r="M62" i="4"/>
  <c r="I63" i="4"/>
  <c r="J63" i="4"/>
  <c r="K63" i="4"/>
  <c r="L63" i="4"/>
  <c r="M63" i="4"/>
  <c r="I64" i="4"/>
  <c r="J64" i="4"/>
  <c r="K64" i="4"/>
  <c r="L64" i="4"/>
  <c r="M64" i="4"/>
  <c r="I65" i="4"/>
  <c r="J65" i="4"/>
  <c r="K65" i="4"/>
  <c r="L65" i="4"/>
  <c r="M65" i="4"/>
  <c r="I66" i="4"/>
  <c r="J66" i="4"/>
  <c r="K66" i="4"/>
  <c r="L66" i="4"/>
  <c r="M66" i="4"/>
  <c r="I67" i="4"/>
  <c r="J67" i="4"/>
  <c r="K67" i="4"/>
  <c r="L67" i="4"/>
  <c r="M67" i="4"/>
  <c r="I68" i="4"/>
  <c r="J68" i="4"/>
  <c r="K68" i="4"/>
  <c r="L68" i="4"/>
  <c r="M68" i="4"/>
  <c r="I69" i="4"/>
  <c r="J69" i="4"/>
  <c r="K69" i="4"/>
  <c r="L69" i="4"/>
  <c r="M69" i="4"/>
  <c r="I70" i="4"/>
  <c r="L70" i="4"/>
  <c r="M70" i="4"/>
  <c r="I39" i="4"/>
  <c r="J39" i="4"/>
  <c r="K39" i="4"/>
  <c r="L39" i="4"/>
  <c r="M39" i="4"/>
  <c r="I40" i="4"/>
  <c r="J40" i="4"/>
  <c r="K40" i="4"/>
  <c r="L40" i="4"/>
  <c r="M40" i="4"/>
  <c r="I41" i="4"/>
  <c r="J41" i="4"/>
  <c r="K41" i="4"/>
  <c r="L41" i="4"/>
  <c r="M41" i="4"/>
  <c r="I42" i="4"/>
  <c r="J42" i="4"/>
  <c r="K42" i="4"/>
  <c r="L42" i="4"/>
  <c r="M42" i="4"/>
  <c r="I43" i="4"/>
  <c r="J43" i="4"/>
  <c r="K43" i="4"/>
  <c r="L43" i="4"/>
  <c r="M43" i="4"/>
  <c r="I44" i="4"/>
  <c r="J44" i="4"/>
  <c r="K44" i="4"/>
  <c r="L44" i="4"/>
  <c r="M44" i="4"/>
  <c r="I45" i="4"/>
  <c r="J45" i="4"/>
  <c r="K45" i="4"/>
  <c r="L45" i="4"/>
  <c r="M45" i="4"/>
  <c r="I46" i="4"/>
  <c r="J46" i="4"/>
  <c r="K46" i="4"/>
  <c r="L46" i="4"/>
  <c r="M46" i="4"/>
  <c r="I47" i="4"/>
  <c r="J47" i="4"/>
  <c r="K47" i="4"/>
  <c r="L47" i="4"/>
  <c r="M47" i="4"/>
  <c r="I48" i="4"/>
  <c r="J48" i="4"/>
  <c r="K48" i="4"/>
  <c r="L48" i="4"/>
  <c r="M48" i="4"/>
  <c r="I49" i="4"/>
  <c r="J49" i="4"/>
  <c r="K49" i="4"/>
  <c r="L49" i="4"/>
  <c r="M49" i="4"/>
  <c r="I50" i="4"/>
  <c r="J50" i="4"/>
  <c r="K50" i="4"/>
  <c r="L50" i="4"/>
  <c r="M50" i="4"/>
  <c r="I51" i="4"/>
  <c r="J51" i="4"/>
  <c r="K51" i="4"/>
  <c r="L51" i="4"/>
  <c r="M51" i="4"/>
  <c r="I52" i="4"/>
  <c r="J52" i="4"/>
  <c r="K52" i="4"/>
  <c r="L52" i="4"/>
  <c r="M52" i="4"/>
  <c r="I53" i="4"/>
  <c r="L53" i="4"/>
  <c r="M53" i="4"/>
  <c r="I22" i="4"/>
  <c r="J22" i="4"/>
  <c r="K22" i="4"/>
  <c r="L22" i="4"/>
  <c r="M22" i="4"/>
  <c r="I23" i="4"/>
  <c r="J23" i="4"/>
  <c r="K23" i="4"/>
  <c r="L23" i="4"/>
  <c r="M23" i="4"/>
  <c r="I24" i="4"/>
  <c r="J24" i="4"/>
  <c r="K24" i="4"/>
  <c r="L24" i="4"/>
  <c r="M24" i="4"/>
  <c r="I25" i="4"/>
  <c r="J25" i="4"/>
  <c r="K25" i="4"/>
  <c r="L25" i="4"/>
  <c r="M25" i="4"/>
  <c r="I26" i="4"/>
  <c r="J26" i="4"/>
  <c r="K26" i="4"/>
  <c r="L26" i="4"/>
  <c r="M26" i="4"/>
  <c r="I27" i="4"/>
  <c r="J27" i="4"/>
  <c r="K27" i="4"/>
  <c r="L27" i="4"/>
  <c r="M27" i="4"/>
  <c r="I28" i="4"/>
  <c r="J28" i="4"/>
  <c r="K28" i="4"/>
  <c r="L28" i="4"/>
  <c r="M28" i="4"/>
  <c r="I29" i="4"/>
  <c r="J29" i="4"/>
  <c r="K29" i="4"/>
  <c r="L29" i="4"/>
  <c r="M29" i="4"/>
  <c r="I30" i="4"/>
  <c r="J30" i="4"/>
  <c r="K30" i="4"/>
  <c r="L30" i="4"/>
  <c r="M30" i="4"/>
  <c r="I31" i="4"/>
  <c r="J31" i="4"/>
  <c r="K31" i="4"/>
  <c r="L31" i="4"/>
  <c r="M31" i="4"/>
  <c r="I32" i="4"/>
  <c r="J32" i="4"/>
  <c r="K32" i="4"/>
  <c r="L32" i="4"/>
  <c r="M32" i="4"/>
  <c r="I33" i="4"/>
  <c r="J33" i="4"/>
  <c r="K33" i="4"/>
  <c r="L33" i="4"/>
  <c r="M33" i="4"/>
  <c r="I34" i="4"/>
  <c r="J34" i="4"/>
  <c r="K34" i="4"/>
  <c r="L34" i="4"/>
  <c r="M34" i="4"/>
  <c r="I35" i="4"/>
  <c r="J35" i="4"/>
  <c r="K35" i="4"/>
  <c r="L35" i="4"/>
  <c r="M35" i="4"/>
  <c r="I36" i="4"/>
  <c r="L36" i="4"/>
  <c r="M36" i="4"/>
  <c r="I36" i="6"/>
  <c r="J36" i="6"/>
  <c r="K36" i="6"/>
  <c r="L36" i="6"/>
  <c r="M36" i="6"/>
  <c r="I37" i="6"/>
  <c r="J37" i="6"/>
  <c r="K37" i="6"/>
  <c r="L37" i="6"/>
  <c r="M37" i="6"/>
  <c r="I38" i="6"/>
  <c r="J38" i="6"/>
  <c r="K38" i="6"/>
  <c r="L38" i="6"/>
  <c r="M38" i="6"/>
  <c r="I39" i="6"/>
  <c r="J39" i="6"/>
  <c r="K39" i="6"/>
  <c r="L39" i="6"/>
  <c r="M39" i="6"/>
  <c r="I40" i="6"/>
  <c r="J40" i="6"/>
  <c r="K40" i="6"/>
  <c r="L40" i="6"/>
  <c r="M40" i="6"/>
  <c r="I41" i="6"/>
  <c r="J41" i="6"/>
  <c r="K41" i="6"/>
  <c r="L41" i="6"/>
  <c r="M41" i="6"/>
  <c r="I42" i="6"/>
  <c r="J42" i="6"/>
  <c r="K42" i="6"/>
  <c r="L42" i="6"/>
  <c r="M42" i="6"/>
  <c r="I43" i="6"/>
  <c r="J43" i="6"/>
  <c r="K43" i="6"/>
  <c r="L43" i="6"/>
  <c r="M43" i="6"/>
  <c r="I44" i="6"/>
  <c r="J44" i="6"/>
  <c r="K44" i="6"/>
  <c r="L44" i="6"/>
  <c r="M44" i="6"/>
  <c r="I45" i="6"/>
  <c r="J45" i="6"/>
  <c r="K45" i="6"/>
  <c r="L45" i="6"/>
  <c r="M45" i="6"/>
  <c r="I46" i="6"/>
  <c r="J46" i="6"/>
  <c r="K46" i="6"/>
  <c r="L46" i="6"/>
  <c r="M46" i="6"/>
  <c r="I47" i="6"/>
  <c r="J47" i="6"/>
  <c r="K47" i="6"/>
  <c r="L47" i="6"/>
  <c r="M47" i="6"/>
  <c r="I48" i="6"/>
  <c r="L48" i="6"/>
  <c r="M48" i="6"/>
  <c r="I21" i="6"/>
  <c r="J21" i="6"/>
  <c r="K21" i="6"/>
  <c r="L21" i="6"/>
  <c r="M21" i="6"/>
  <c r="I22" i="6"/>
  <c r="J22" i="6"/>
  <c r="K22" i="6"/>
  <c r="L22" i="6"/>
  <c r="M22" i="6"/>
  <c r="I23" i="6"/>
  <c r="J23" i="6"/>
  <c r="K23" i="6"/>
  <c r="L23" i="6"/>
  <c r="M23" i="6"/>
  <c r="I24" i="6"/>
  <c r="J24" i="6"/>
  <c r="K24" i="6"/>
  <c r="L24" i="6"/>
  <c r="M24" i="6"/>
  <c r="I25" i="6"/>
  <c r="J25" i="6"/>
  <c r="K25" i="6"/>
  <c r="L25" i="6"/>
  <c r="M25" i="6"/>
  <c r="I26" i="6"/>
  <c r="J26" i="6"/>
  <c r="K26" i="6"/>
  <c r="L26" i="6"/>
  <c r="M26" i="6"/>
  <c r="I27" i="6"/>
  <c r="J27" i="6"/>
  <c r="K27" i="6"/>
  <c r="L27" i="6"/>
  <c r="M27" i="6"/>
  <c r="I28" i="6"/>
  <c r="J28" i="6"/>
  <c r="K28" i="6"/>
  <c r="L28" i="6"/>
  <c r="M28" i="6"/>
  <c r="I29" i="6"/>
  <c r="J29" i="6"/>
  <c r="K29" i="6"/>
  <c r="L29" i="6"/>
  <c r="M29" i="6"/>
  <c r="I30" i="6"/>
  <c r="J30" i="6"/>
  <c r="K30" i="6"/>
  <c r="L30" i="6"/>
  <c r="M30" i="6"/>
  <c r="I31" i="6"/>
  <c r="J31" i="6"/>
  <c r="K31" i="6"/>
  <c r="L31" i="6"/>
  <c r="M31" i="6"/>
  <c r="I32" i="6"/>
  <c r="J32" i="6"/>
  <c r="K32" i="6"/>
  <c r="L32" i="6"/>
  <c r="M32" i="6"/>
  <c r="I33" i="6"/>
  <c r="L33" i="6"/>
  <c r="M33" i="6"/>
  <c r="I87" i="3"/>
  <c r="J87" i="3"/>
  <c r="K87" i="3"/>
  <c r="L87" i="3"/>
  <c r="M87" i="3"/>
  <c r="I88" i="3"/>
  <c r="J88" i="3"/>
  <c r="K88" i="3"/>
  <c r="L88" i="3"/>
  <c r="M88" i="3"/>
  <c r="I89" i="3"/>
  <c r="J89" i="3"/>
  <c r="K89" i="3"/>
  <c r="L89" i="3"/>
  <c r="M89" i="3"/>
  <c r="I90" i="3"/>
  <c r="J90" i="3"/>
  <c r="K90" i="3"/>
  <c r="L90" i="3"/>
  <c r="M90" i="3"/>
  <c r="I91" i="3"/>
  <c r="J91" i="3"/>
  <c r="K91" i="3"/>
  <c r="L91" i="3"/>
  <c r="M91" i="3"/>
  <c r="I92" i="3"/>
  <c r="J92" i="3"/>
  <c r="K92" i="3"/>
  <c r="L92" i="3"/>
  <c r="M92" i="3"/>
  <c r="I93" i="3"/>
  <c r="J93" i="3"/>
  <c r="K93" i="3"/>
  <c r="L93" i="3"/>
  <c r="M93" i="3"/>
  <c r="I94" i="3"/>
  <c r="J94" i="3"/>
  <c r="K94" i="3"/>
  <c r="L94" i="3"/>
  <c r="M94" i="3"/>
  <c r="I95" i="3"/>
  <c r="J95" i="3"/>
  <c r="K95" i="3"/>
  <c r="L95" i="3"/>
  <c r="M95" i="3"/>
  <c r="I96" i="3"/>
  <c r="J96" i="3"/>
  <c r="K96" i="3"/>
  <c r="L96" i="3"/>
  <c r="M96" i="3"/>
  <c r="I97" i="3"/>
  <c r="J97" i="3"/>
  <c r="K97" i="3"/>
  <c r="L97" i="3"/>
  <c r="M97" i="3"/>
  <c r="I98" i="3"/>
  <c r="J98" i="3"/>
  <c r="K98" i="3"/>
  <c r="L98" i="3"/>
  <c r="M98" i="3"/>
  <c r="I99" i="3"/>
  <c r="J99" i="3"/>
  <c r="K99" i="3"/>
  <c r="L99" i="3"/>
  <c r="M99" i="3"/>
  <c r="I100" i="3"/>
  <c r="L100" i="3"/>
  <c r="M100" i="3"/>
  <c r="I71" i="3"/>
  <c r="J71" i="3"/>
  <c r="K71" i="3"/>
  <c r="L71" i="3"/>
  <c r="M71" i="3"/>
  <c r="I72" i="3"/>
  <c r="J72" i="3"/>
  <c r="K72" i="3"/>
  <c r="L72" i="3"/>
  <c r="M72" i="3"/>
  <c r="I73" i="3"/>
  <c r="J73" i="3"/>
  <c r="K73" i="3"/>
  <c r="L73" i="3"/>
  <c r="M73" i="3"/>
  <c r="I74" i="3"/>
  <c r="J74" i="3"/>
  <c r="K74" i="3"/>
  <c r="L74" i="3"/>
  <c r="M74" i="3"/>
  <c r="I75" i="3"/>
  <c r="J75" i="3"/>
  <c r="K75" i="3"/>
  <c r="L75" i="3"/>
  <c r="M75" i="3"/>
  <c r="I76" i="3"/>
  <c r="J76" i="3"/>
  <c r="K76" i="3"/>
  <c r="L76" i="3"/>
  <c r="M76" i="3"/>
  <c r="I77" i="3"/>
  <c r="J77" i="3"/>
  <c r="K77" i="3"/>
  <c r="L77" i="3"/>
  <c r="M77" i="3"/>
  <c r="I78" i="3"/>
  <c r="J78" i="3"/>
  <c r="K78" i="3"/>
  <c r="L78" i="3"/>
  <c r="M78" i="3"/>
  <c r="I79" i="3"/>
  <c r="J79" i="3"/>
  <c r="K79" i="3"/>
  <c r="L79" i="3"/>
  <c r="M79" i="3"/>
  <c r="I80" i="3"/>
  <c r="J80" i="3"/>
  <c r="K80" i="3"/>
  <c r="L80" i="3"/>
  <c r="M80" i="3"/>
  <c r="I81" i="3"/>
  <c r="J81" i="3"/>
  <c r="K81" i="3"/>
  <c r="L81" i="3"/>
  <c r="M81" i="3"/>
  <c r="I82" i="3"/>
  <c r="J82" i="3"/>
  <c r="K82" i="3"/>
  <c r="L82" i="3"/>
  <c r="M82" i="3"/>
  <c r="I83" i="3"/>
  <c r="J83" i="3"/>
  <c r="K83" i="3"/>
  <c r="L83" i="3"/>
  <c r="M83" i="3"/>
  <c r="I84" i="3"/>
  <c r="L84" i="3"/>
  <c r="M84" i="3"/>
  <c r="I55" i="3"/>
  <c r="J55" i="3"/>
  <c r="K55" i="3"/>
  <c r="L55" i="3"/>
  <c r="M55" i="3"/>
  <c r="I56" i="3"/>
  <c r="J56" i="3"/>
  <c r="K56" i="3"/>
  <c r="L56" i="3"/>
  <c r="M56" i="3"/>
  <c r="I57" i="3"/>
  <c r="J57" i="3"/>
  <c r="K57" i="3"/>
  <c r="L57" i="3"/>
  <c r="M57" i="3"/>
  <c r="I58" i="3"/>
  <c r="J58" i="3"/>
  <c r="K58" i="3"/>
  <c r="L58" i="3"/>
  <c r="M58" i="3"/>
  <c r="I59" i="3"/>
  <c r="J59" i="3"/>
  <c r="K59" i="3"/>
  <c r="L59" i="3"/>
  <c r="M59" i="3"/>
  <c r="I60" i="3"/>
  <c r="J60" i="3"/>
  <c r="K60" i="3"/>
  <c r="L60" i="3"/>
  <c r="M60" i="3"/>
  <c r="I61" i="3"/>
  <c r="J61" i="3"/>
  <c r="K61" i="3"/>
  <c r="L61" i="3"/>
  <c r="M61" i="3"/>
  <c r="I62" i="3"/>
  <c r="J62" i="3"/>
  <c r="K62" i="3"/>
  <c r="L62" i="3"/>
  <c r="M62" i="3"/>
  <c r="I63" i="3"/>
  <c r="J63" i="3"/>
  <c r="K63" i="3"/>
  <c r="L63" i="3"/>
  <c r="M63" i="3"/>
  <c r="I64" i="3"/>
  <c r="J64" i="3"/>
  <c r="K64" i="3"/>
  <c r="L64" i="3"/>
  <c r="M64" i="3"/>
  <c r="I65" i="3"/>
  <c r="J65" i="3"/>
  <c r="K65" i="3"/>
  <c r="L65" i="3"/>
  <c r="M65" i="3"/>
  <c r="I66" i="3"/>
  <c r="J66" i="3"/>
  <c r="K66" i="3"/>
  <c r="L66" i="3"/>
  <c r="M66" i="3"/>
  <c r="I67" i="3"/>
  <c r="J67" i="3"/>
  <c r="K67" i="3"/>
  <c r="L67" i="3"/>
  <c r="M67" i="3"/>
  <c r="I68" i="3"/>
  <c r="L68" i="3"/>
  <c r="M68" i="3"/>
  <c r="I39" i="3"/>
  <c r="J39" i="3"/>
  <c r="K39" i="3"/>
  <c r="L39" i="3"/>
  <c r="M39" i="3"/>
  <c r="I40" i="3"/>
  <c r="J40" i="3"/>
  <c r="K40" i="3"/>
  <c r="L40" i="3"/>
  <c r="M40" i="3"/>
  <c r="I41" i="3"/>
  <c r="J41" i="3"/>
  <c r="K41" i="3"/>
  <c r="L41" i="3"/>
  <c r="M41" i="3"/>
  <c r="I42" i="3"/>
  <c r="J42" i="3"/>
  <c r="K42" i="3"/>
  <c r="L42" i="3"/>
  <c r="M42" i="3"/>
  <c r="I43" i="3"/>
  <c r="J43" i="3"/>
  <c r="K43" i="3"/>
  <c r="L43" i="3"/>
  <c r="M43" i="3"/>
  <c r="I44" i="3"/>
  <c r="J44" i="3"/>
  <c r="K44" i="3"/>
  <c r="L44" i="3"/>
  <c r="M44" i="3"/>
  <c r="I45" i="3"/>
  <c r="J45" i="3"/>
  <c r="K45" i="3"/>
  <c r="L45" i="3"/>
  <c r="M45" i="3"/>
  <c r="I46" i="3"/>
  <c r="J46" i="3"/>
  <c r="K46" i="3"/>
  <c r="L46" i="3"/>
  <c r="M46" i="3"/>
  <c r="I47" i="3"/>
  <c r="J47" i="3"/>
  <c r="K47" i="3"/>
  <c r="L47" i="3"/>
  <c r="M47" i="3"/>
  <c r="I48" i="3"/>
  <c r="J48" i="3"/>
  <c r="K48" i="3"/>
  <c r="L48" i="3"/>
  <c r="M48" i="3"/>
  <c r="I49" i="3"/>
  <c r="J49" i="3"/>
  <c r="K49" i="3"/>
  <c r="L49" i="3"/>
  <c r="M49" i="3"/>
  <c r="I50" i="3"/>
  <c r="J50" i="3"/>
  <c r="K50" i="3"/>
  <c r="L50" i="3"/>
  <c r="M50" i="3"/>
  <c r="I51" i="3"/>
  <c r="J51" i="3"/>
  <c r="K51" i="3"/>
  <c r="L51" i="3"/>
  <c r="M51" i="3"/>
  <c r="I52" i="3"/>
  <c r="L52" i="3"/>
  <c r="M52" i="3"/>
  <c r="I23" i="3"/>
  <c r="J23" i="3"/>
  <c r="K23" i="3"/>
  <c r="L23" i="3"/>
  <c r="M23" i="3"/>
  <c r="I24" i="3"/>
  <c r="J24" i="3"/>
  <c r="K24" i="3"/>
  <c r="L24" i="3"/>
  <c r="M24" i="3"/>
  <c r="I25" i="3"/>
  <c r="J25" i="3"/>
  <c r="K25" i="3"/>
  <c r="L25" i="3"/>
  <c r="M25" i="3"/>
  <c r="I26" i="3"/>
  <c r="J26" i="3"/>
  <c r="K26" i="3"/>
  <c r="L26" i="3"/>
  <c r="M26" i="3"/>
  <c r="I27" i="3"/>
  <c r="J27" i="3"/>
  <c r="K27" i="3"/>
  <c r="L27" i="3"/>
  <c r="M27" i="3"/>
  <c r="I28" i="3"/>
  <c r="J28" i="3"/>
  <c r="K28" i="3"/>
  <c r="L28" i="3"/>
  <c r="M28" i="3"/>
  <c r="I29" i="3"/>
  <c r="J29" i="3"/>
  <c r="K29" i="3"/>
  <c r="L29" i="3"/>
  <c r="M29" i="3"/>
  <c r="I30" i="3"/>
  <c r="J30" i="3"/>
  <c r="K30" i="3"/>
  <c r="L30" i="3"/>
  <c r="M30" i="3"/>
  <c r="I31" i="3"/>
  <c r="J31" i="3"/>
  <c r="K31" i="3"/>
  <c r="L31" i="3"/>
  <c r="M31" i="3"/>
  <c r="I32" i="3"/>
  <c r="J32" i="3"/>
  <c r="K32" i="3"/>
  <c r="L32" i="3"/>
  <c r="M32" i="3"/>
  <c r="I33" i="3"/>
  <c r="J33" i="3"/>
  <c r="K33" i="3"/>
  <c r="L33" i="3"/>
  <c r="M33" i="3"/>
  <c r="I34" i="3"/>
  <c r="J34" i="3"/>
  <c r="K34" i="3"/>
  <c r="L34" i="3"/>
  <c r="M34" i="3"/>
  <c r="I35" i="3"/>
  <c r="J35" i="3"/>
  <c r="K35" i="3"/>
  <c r="L35" i="3"/>
  <c r="M35" i="3"/>
  <c r="I36" i="3"/>
  <c r="L36" i="3"/>
  <c r="M36" i="3"/>
  <c r="E105" i="5"/>
  <c r="M101" i="1"/>
  <c r="L101" i="1"/>
  <c r="I101" i="1"/>
  <c r="M100" i="1"/>
  <c r="L100" i="1"/>
  <c r="K100" i="1"/>
  <c r="J100" i="1"/>
  <c r="I100" i="1"/>
  <c r="M99" i="1"/>
  <c r="L99" i="1"/>
  <c r="K99" i="1"/>
  <c r="J99" i="1"/>
  <c r="I99" i="1"/>
  <c r="M98" i="1"/>
  <c r="L98" i="1"/>
  <c r="K98" i="1"/>
  <c r="J98" i="1"/>
  <c r="I98" i="1"/>
  <c r="M97" i="1"/>
  <c r="L97" i="1"/>
  <c r="K97" i="1"/>
  <c r="J97" i="1"/>
  <c r="I97" i="1"/>
  <c r="M96" i="1"/>
  <c r="L96" i="1"/>
  <c r="K96" i="1"/>
  <c r="J96" i="1"/>
  <c r="I96" i="1"/>
  <c r="M95" i="1"/>
  <c r="L95" i="1"/>
  <c r="K95" i="1"/>
  <c r="J95" i="1"/>
  <c r="I95" i="1"/>
  <c r="M94" i="1"/>
  <c r="L94" i="1"/>
  <c r="K94" i="1"/>
  <c r="J94" i="1"/>
  <c r="I94" i="1"/>
  <c r="M93" i="1"/>
  <c r="L93" i="1"/>
  <c r="K93" i="1"/>
  <c r="J93" i="1"/>
  <c r="I93" i="1"/>
  <c r="M92" i="1"/>
  <c r="L92" i="1"/>
  <c r="K92" i="1"/>
  <c r="J92" i="1"/>
  <c r="I92" i="1"/>
  <c r="M91" i="1"/>
  <c r="L91" i="1"/>
  <c r="K91" i="1"/>
  <c r="J91" i="1"/>
  <c r="I91" i="1"/>
  <c r="M90" i="1"/>
  <c r="L90" i="1"/>
  <c r="K90" i="1"/>
  <c r="J90" i="1"/>
  <c r="I90" i="1"/>
  <c r="M89" i="1"/>
  <c r="L89" i="1"/>
  <c r="K89" i="1"/>
  <c r="J89" i="1"/>
  <c r="I89" i="1"/>
  <c r="M88" i="1"/>
  <c r="L88" i="1"/>
  <c r="K88" i="1"/>
  <c r="J88" i="1"/>
  <c r="I88" i="1"/>
  <c r="M87" i="1"/>
  <c r="L87" i="1"/>
  <c r="K87" i="1"/>
  <c r="J87" i="1"/>
  <c r="I87" i="1"/>
  <c r="M86" i="1"/>
  <c r="L86" i="1"/>
  <c r="K86" i="1"/>
  <c r="J86" i="1"/>
  <c r="I86" i="1"/>
  <c r="M85" i="1"/>
  <c r="L85" i="1"/>
  <c r="K85" i="1"/>
  <c r="J85" i="1"/>
  <c r="I85" i="1"/>
  <c r="M84" i="1"/>
  <c r="L84" i="1"/>
  <c r="K84" i="1"/>
  <c r="J84" i="1"/>
  <c r="I84" i="1"/>
  <c r="I44" i="1"/>
  <c r="J44" i="1"/>
  <c r="K44" i="1"/>
  <c r="L44" i="1"/>
  <c r="M44" i="1"/>
  <c r="I45" i="1"/>
  <c r="J45" i="1"/>
  <c r="K45" i="1"/>
  <c r="L45" i="1"/>
  <c r="M45" i="1"/>
  <c r="I46" i="1"/>
  <c r="J46" i="1"/>
  <c r="K46" i="1"/>
  <c r="L46" i="1"/>
  <c r="M46" i="1"/>
  <c r="I47" i="1"/>
  <c r="J47" i="1"/>
  <c r="K47" i="1"/>
  <c r="L47" i="1"/>
  <c r="M47" i="1"/>
  <c r="I48" i="1"/>
  <c r="J48" i="1"/>
  <c r="K48" i="1"/>
  <c r="L48" i="1"/>
  <c r="M48" i="1"/>
  <c r="I49" i="1"/>
  <c r="J49" i="1"/>
  <c r="K49" i="1"/>
  <c r="L49" i="1"/>
  <c r="M49" i="1"/>
  <c r="I50" i="1"/>
  <c r="J50" i="1"/>
  <c r="K50" i="1"/>
  <c r="L50" i="1"/>
  <c r="M50" i="1"/>
  <c r="I51" i="1"/>
  <c r="J51" i="1"/>
  <c r="K51" i="1"/>
  <c r="L51" i="1"/>
  <c r="M51" i="1"/>
  <c r="I52" i="1"/>
  <c r="J52" i="1"/>
  <c r="K52" i="1"/>
  <c r="L52" i="1"/>
  <c r="M52" i="1"/>
  <c r="I53" i="1"/>
  <c r="J53" i="1"/>
  <c r="K53" i="1"/>
  <c r="L53" i="1"/>
  <c r="M53" i="1"/>
  <c r="I54" i="1"/>
  <c r="J54" i="1"/>
  <c r="K54" i="1"/>
  <c r="L54" i="1"/>
  <c r="M54" i="1"/>
  <c r="I55" i="1"/>
  <c r="J55" i="1"/>
  <c r="K55" i="1"/>
  <c r="L55" i="1"/>
  <c r="M55" i="1"/>
  <c r="I56" i="1"/>
  <c r="J56" i="1"/>
  <c r="K56" i="1"/>
  <c r="L56" i="1"/>
  <c r="M56" i="1"/>
  <c r="I57" i="1"/>
  <c r="J57" i="1"/>
  <c r="K57" i="1"/>
  <c r="L57" i="1"/>
  <c r="M57" i="1"/>
  <c r="I58" i="1"/>
  <c r="J58" i="1"/>
  <c r="K58" i="1"/>
  <c r="L58" i="1"/>
  <c r="M58" i="1"/>
  <c r="I59" i="1"/>
  <c r="J59" i="1"/>
  <c r="K59" i="1"/>
  <c r="L59" i="1"/>
  <c r="M59" i="1"/>
  <c r="I60" i="1"/>
  <c r="J60" i="1"/>
  <c r="K60" i="1"/>
  <c r="L60" i="1"/>
  <c r="M60" i="1"/>
  <c r="I61" i="1"/>
  <c r="L61" i="1"/>
  <c r="M61" i="1"/>
  <c r="I24" i="1"/>
  <c r="J24" i="1"/>
  <c r="K24" i="1"/>
  <c r="L24" i="1"/>
  <c r="M24" i="1"/>
  <c r="I25" i="1"/>
  <c r="J25" i="1"/>
  <c r="K25" i="1"/>
  <c r="L25" i="1"/>
  <c r="M25" i="1"/>
  <c r="I26" i="1"/>
  <c r="J26" i="1"/>
  <c r="K26" i="1"/>
  <c r="L26" i="1"/>
  <c r="M26" i="1"/>
  <c r="I27" i="1"/>
  <c r="J27" i="1"/>
  <c r="K27" i="1"/>
  <c r="L27" i="1"/>
  <c r="M27" i="1"/>
  <c r="I28" i="1"/>
  <c r="J28" i="1"/>
  <c r="K28" i="1"/>
  <c r="L28" i="1"/>
  <c r="M28" i="1"/>
  <c r="I29" i="1"/>
  <c r="J29" i="1"/>
  <c r="K29" i="1"/>
  <c r="L29" i="1"/>
  <c r="M29" i="1"/>
  <c r="I30" i="1"/>
  <c r="J30" i="1"/>
  <c r="K30" i="1"/>
  <c r="L30" i="1"/>
  <c r="M30" i="1"/>
  <c r="I31" i="1"/>
  <c r="J31" i="1"/>
  <c r="K31" i="1"/>
  <c r="L31" i="1"/>
  <c r="M31" i="1"/>
  <c r="I32" i="1"/>
  <c r="J32" i="1"/>
  <c r="K32" i="1"/>
  <c r="L32" i="1"/>
  <c r="M32" i="1"/>
  <c r="I33" i="1"/>
  <c r="J33" i="1"/>
  <c r="K33" i="1"/>
  <c r="L33" i="1"/>
  <c r="M33" i="1"/>
  <c r="I34" i="1"/>
  <c r="J34" i="1"/>
  <c r="K34" i="1"/>
  <c r="L34" i="1"/>
  <c r="M34" i="1"/>
  <c r="I35" i="1"/>
  <c r="J35" i="1"/>
  <c r="K35" i="1"/>
  <c r="L35" i="1"/>
  <c r="M35" i="1"/>
  <c r="I36" i="1"/>
  <c r="J36" i="1"/>
  <c r="K36" i="1"/>
  <c r="L36" i="1"/>
  <c r="M36" i="1"/>
  <c r="I37" i="1"/>
  <c r="J37" i="1"/>
  <c r="K37" i="1"/>
  <c r="L37" i="1"/>
  <c r="M37" i="1"/>
  <c r="I38" i="1"/>
  <c r="J38" i="1"/>
  <c r="K38" i="1"/>
  <c r="L38" i="1"/>
  <c r="M38" i="1"/>
  <c r="I39" i="1"/>
  <c r="J39" i="1"/>
  <c r="K39" i="1"/>
  <c r="L39" i="1"/>
  <c r="M39" i="1"/>
  <c r="I40" i="1"/>
  <c r="J40" i="1"/>
  <c r="K40" i="1"/>
  <c r="L40" i="1"/>
  <c r="M40" i="1"/>
  <c r="I41" i="1"/>
  <c r="L41" i="1"/>
  <c r="M41" i="1"/>
  <c r="E18" i="1"/>
  <c r="H17" i="1"/>
  <c r="H18" i="1" s="1"/>
  <c r="G16" i="1"/>
  <c r="H16" i="4"/>
  <c r="E18" i="3"/>
  <c r="H18" i="3"/>
  <c r="H21" i="5"/>
  <c r="H17" i="5"/>
  <c r="E21" i="5"/>
  <c r="E17" i="5"/>
  <c r="E16" i="4"/>
  <c r="G13" i="9"/>
  <c r="H14" i="9"/>
  <c r="E31" i="8"/>
  <c r="G13" i="8"/>
  <c r="H16" i="7"/>
  <c r="E16" i="7"/>
  <c r="G14" i="7"/>
  <c r="G15" i="7"/>
  <c r="G13" i="7"/>
  <c r="G16" i="7" s="1"/>
  <c r="H15" i="6"/>
  <c r="G15" i="6"/>
  <c r="E15" i="6"/>
  <c r="G14" i="4"/>
  <c r="G15" i="4"/>
  <c r="G13" i="4"/>
  <c r="G16" i="4" s="1"/>
  <c r="G14" i="6"/>
  <c r="G13" i="6"/>
  <c r="E36" i="3"/>
  <c r="E52" i="3"/>
  <c r="G14" i="3"/>
  <c r="G15" i="3"/>
  <c r="G16" i="3"/>
  <c r="G17" i="3"/>
  <c r="G13" i="3"/>
  <c r="E121" i="5"/>
  <c r="E89" i="5"/>
  <c r="F73" i="5"/>
  <c r="E73" i="5"/>
  <c r="E41" i="5"/>
  <c r="G14" i="5"/>
  <c r="G15" i="5"/>
  <c r="G18" i="5"/>
  <c r="G21" i="5" s="1"/>
  <c r="G22" i="5" s="1"/>
  <c r="G19" i="5"/>
  <c r="G20" i="5"/>
  <c r="G13" i="5"/>
  <c r="G17" i="5" s="1"/>
  <c r="E41" i="1"/>
  <c r="E61" i="1"/>
  <c r="G14" i="1"/>
  <c r="G15" i="1"/>
  <c r="G18" i="1" s="1"/>
  <c r="G13" i="1"/>
  <c r="H22" i="5" l="1"/>
  <c r="E22" i="5"/>
  <c r="G18" i="3"/>
  <c r="H14" i="8" l="1"/>
  <c r="M30" i="9" l="1"/>
</calcChain>
</file>

<file path=xl/sharedStrings.xml><?xml version="1.0" encoding="utf-8"?>
<sst xmlns="http://schemas.openxmlformats.org/spreadsheetml/2006/main" count="1182" uniqueCount="161">
  <si>
    <t xml:space="preserve">الاسم </t>
  </si>
  <si>
    <t xml:space="preserve">الوظيفة </t>
  </si>
  <si>
    <t>م</t>
  </si>
  <si>
    <t xml:space="preserve">المزرعة </t>
  </si>
  <si>
    <t xml:space="preserve">الكمية </t>
  </si>
  <si>
    <t xml:space="preserve">ادارة : الجودة </t>
  </si>
  <si>
    <t>التحاليل المعملية</t>
  </si>
  <si>
    <t>المزرعة</t>
  </si>
  <si>
    <t>الحموضه</t>
  </si>
  <si>
    <t xml:space="preserve">الملاحظات </t>
  </si>
  <si>
    <t xml:space="preserve">العصير </t>
  </si>
  <si>
    <t>البركس</t>
  </si>
  <si>
    <t xml:space="preserve">من المحطة </t>
  </si>
  <si>
    <t xml:space="preserve">من المزرعة </t>
  </si>
  <si>
    <t xml:space="preserve"> </t>
  </si>
  <si>
    <t xml:space="preserve">  ثالثا : التحاليل المعملية :</t>
  </si>
  <si>
    <t>الاجمالي</t>
  </si>
  <si>
    <t xml:space="preserve">الكود </t>
  </si>
  <si>
    <t>الحجم</t>
  </si>
  <si>
    <t>القطر</t>
  </si>
  <si>
    <t>التكرار</t>
  </si>
  <si>
    <t>النسبة</t>
  </si>
  <si>
    <t>-</t>
  </si>
  <si>
    <t>ألاجمالي</t>
  </si>
  <si>
    <t xml:space="preserve">أولا : كمية الصنف بالمزرعة </t>
  </si>
  <si>
    <t>محطة : لينا</t>
  </si>
  <si>
    <t>لينا 1</t>
  </si>
  <si>
    <t>لينا 3</t>
  </si>
  <si>
    <t>لينا 4</t>
  </si>
  <si>
    <t>لينا 5</t>
  </si>
  <si>
    <t>المساحة /فدان</t>
  </si>
  <si>
    <t>80-90</t>
  </si>
  <si>
    <t>73-80</t>
  </si>
  <si>
    <t>70-73</t>
  </si>
  <si>
    <t>67-70</t>
  </si>
  <si>
    <t>65-67</t>
  </si>
  <si>
    <t>64-65</t>
  </si>
  <si>
    <t>59-64</t>
  </si>
  <si>
    <t>58-59</t>
  </si>
  <si>
    <t>55-58</t>
  </si>
  <si>
    <t>53-55</t>
  </si>
  <si>
    <t>52-53</t>
  </si>
  <si>
    <t>50-52</t>
  </si>
  <si>
    <t>48-50</t>
  </si>
  <si>
    <t>46-48</t>
  </si>
  <si>
    <t>45-46</t>
  </si>
  <si>
    <t>U+O</t>
  </si>
  <si>
    <t>حمادة طلبة</t>
  </si>
  <si>
    <t>ابراهيم أبو غازي</t>
  </si>
  <si>
    <t>مدير الجودة</t>
  </si>
  <si>
    <t>مدير إنتاج</t>
  </si>
  <si>
    <t>مشرف جودة</t>
  </si>
  <si>
    <t>مشرف إنتاج</t>
  </si>
  <si>
    <t xml:space="preserve">انتاج الفدان </t>
  </si>
  <si>
    <t xml:space="preserve">أعضاء اللجنة المشتركة  </t>
  </si>
  <si>
    <t>التقرير الفني لمعاينة الليمون صنف اليوريكا</t>
  </si>
  <si>
    <t>التقرير الفني لمعاينة  صنف السالوستيانا</t>
  </si>
  <si>
    <t>97-105</t>
  </si>
  <si>
    <t>90-97</t>
  </si>
  <si>
    <t>84-90</t>
  </si>
  <si>
    <t>80-84</t>
  </si>
  <si>
    <t>76-80</t>
  </si>
  <si>
    <t>72-76</t>
  </si>
  <si>
    <t>69-72</t>
  </si>
  <si>
    <t>66-69</t>
  </si>
  <si>
    <t>64-66</t>
  </si>
  <si>
    <t>61-64</t>
  </si>
  <si>
    <t>59-61</t>
  </si>
  <si>
    <t>التقرير الفني لمعاينة صنف الميراف</t>
  </si>
  <si>
    <t>1-XXX</t>
  </si>
  <si>
    <t>89-95</t>
  </si>
  <si>
    <t>84-89</t>
  </si>
  <si>
    <t>81-84</t>
  </si>
  <si>
    <t>1-XX</t>
  </si>
  <si>
    <t>71-81</t>
  </si>
  <si>
    <t>68-71</t>
  </si>
  <si>
    <t>63-68</t>
  </si>
  <si>
    <t>60-63</t>
  </si>
  <si>
    <t>57-60</t>
  </si>
  <si>
    <t>54-57</t>
  </si>
  <si>
    <t>52-54</t>
  </si>
  <si>
    <t>47-50</t>
  </si>
  <si>
    <t>التقرير الفني لمعاينة صنف البلدي</t>
  </si>
  <si>
    <t>التقرير الفني لمعاينة صنف الميخال</t>
  </si>
  <si>
    <t>1 or 1-X</t>
  </si>
  <si>
    <t>65-71</t>
  </si>
  <si>
    <t>63-65</t>
  </si>
  <si>
    <t>55-57</t>
  </si>
  <si>
    <t>52-55</t>
  </si>
  <si>
    <t>49-52</t>
  </si>
  <si>
    <t>46-49</t>
  </si>
  <si>
    <t>44-46</t>
  </si>
  <si>
    <t>43-44</t>
  </si>
  <si>
    <t>التقرير الفني لمعاينة صنف الموركيت</t>
  </si>
  <si>
    <t>89-97</t>
  </si>
  <si>
    <t>81-89</t>
  </si>
  <si>
    <t>76-81</t>
  </si>
  <si>
    <t>65-69</t>
  </si>
  <si>
    <t>61-65</t>
  </si>
  <si>
    <t>56-59</t>
  </si>
  <si>
    <t>55-56</t>
  </si>
  <si>
    <t>51-55</t>
  </si>
  <si>
    <t>التقرير الفني لمعاينة  صنف الدابل موركيت</t>
  </si>
  <si>
    <t>58-62</t>
  </si>
  <si>
    <t xml:space="preserve">التقرير الفني لمعاينة  صنف الجريب فروت </t>
  </si>
  <si>
    <t>109-117</t>
  </si>
  <si>
    <t>104-109</t>
  </si>
  <si>
    <t>102-104</t>
  </si>
  <si>
    <t>95-102</t>
  </si>
  <si>
    <t>91-95</t>
  </si>
  <si>
    <t>86-91</t>
  </si>
  <si>
    <t>81-86</t>
  </si>
  <si>
    <t>77-81</t>
  </si>
  <si>
    <t>U/O</t>
  </si>
  <si>
    <t>77&gt;</t>
  </si>
  <si>
    <t>أيمن مسعد</t>
  </si>
  <si>
    <t>سلامة منصور</t>
  </si>
  <si>
    <t>محمود مبروك</t>
  </si>
  <si>
    <t>82-89</t>
  </si>
  <si>
    <t>77-82</t>
  </si>
  <si>
    <t>75-77</t>
  </si>
  <si>
    <t>69-75</t>
  </si>
  <si>
    <t>62-65</t>
  </si>
  <si>
    <t>56-58</t>
  </si>
  <si>
    <t>51-56</t>
  </si>
  <si>
    <t>تم تشكيل لجنة من محطة لينا والمزارع  لمعاينة صنف البلدي وكانت نتائج المعاينة ما يلي :</t>
  </si>
  <si>
    <t>تم تشكيل لجنة من محطة لينا والمزارع لمعاينة صنف الليمون اليوركا وكانت نتائج المعاينة ما يلي :</t>
  </si>
  <si>
    <t>تم تشكيل لجنة من محطة لينا و المزارع لمعاينة صنف السالوستيانا وكانت نتائج المعاينة ما يلي :</t>
  </si>
  <si>
    <t>تم تشكيل لجنة من محطة لينا و المزارع لمعاينة صنف الميخال وكانت نتائج المعاينة ما يلي :</t>
  </si>
  <si>
    <t>تم تشكيل لجنة من محطة لينا و المزارع لمعاينة صنف الميراف وكانت نتائج المعاينة ما يلي :</t>
  </si>
  <si>
    <t>تم تشكيل لجنة من محطة لينا و المزارع لمعاينة صنف الموركيت وكانت نتائج المعاينة ما يلي :</t>
  </si>
  <si>
    <t>تم تشكيل لجنة من محطة لينا و المزارع لمعاينة صنف الدابل موركيت وكانت نتائج المعاينة ما يلي :</t>
  </si>
  <si>
    <t>تم تشكيل لجنة من محطة لينا و المزارع لمعاينة صنف الجريب فروت وكانت نتائج المعاينة ما يلي :</t>
  </si>
  <si>
    <t>لينا 6</t>
  </si>
  <si>
    <t>لينا 2</t>
  </si>
  <si>
    <t>لينا 8</t>
  </si>
  <si>
    <t>لينا 9</t>
  </si>
  <si>
    <t>إجمالي الصنف</t>
  </si>
  <si>
    <t xml:space="preserve">نعتقد أن الكميات أقل </t>
  </si>
  <si>
    <t>أحمد ناصر</t>
  </si>
  <si>
    <t>مهندس تشغيل</t>
  </si>
  <si>
    <t>لينا 1،2،6</t>
  </si>
  <si>
    <t>لينا 3، 9</t>
  </si>
  <si>
    <t>لينا 8،5</t>
  </si>
  <si>
    <t>إجمالي المساحات القديمة</t>
  </si>
  <si>
    <t>إجمالي أرض الجيش</t>
  </si>
  <si>
    <t>الإجمالي</t>
  </si>
  <si>
    <t xml:space="preserve">الفحص الثاني بتاريخ 26 سبتمبر 2026 </t>
  </si>
  <si>
    <t xml:space="preserve">الفحص الأول بتاريخ 30 أغسطس 2026 </t>
  </si>
  <si>
    <r>
      <t>ثانياً: نسب الأحجام ومقارنة بين القياسات الحالية وقياسات الفحص السابق بتاريخ 26 سبتمبر 2026 -</t>
    </r>
    <r>
      <rPr>
        <sz val="14"/>
        <color rgb="FFFF0000"/>
        <rFont val="Calibri Light"/>
        <family val="2"/>
        <scheme val="major"/>
      </rPr>
      <t>الفحص الثاني</t>
    </r>
  </si>
  <si>
    <t>نطرون 4</t>
  </si>
  <si>
    <t xml:space="preserve">لينا 2 </t>
  </si>
  <si>
    <t>غير متسقة</t>
  </si>
  <si>
    <t>محمد السيد</t>
  </si>
  <si>
    <t>مدير جودة</t>
  </si>
  <si>
    <t>علاء عميرة</t>
  </si>
  <si>
    <t>ابراهيم الصاوي</t>
  </si>
  <si>
    <t>سالم خميس.       قطاع ١و٢
محمد جمال.     مدير مزرعة ل١ 
محمد خميس.        نائب مدير مزرعة ل1
احمد ابراهيم.     نائب مدير مزرعة ل2 
أحمد عبد السيد .    مهندس جهاز
حسن أشرف.     مهندس جهاز 
خالد احمد.       مهندس جودة
إبراهيم عبدالله  مهندس جوده
يحي إبراهيم.     مهندس جودة
مرسي السيد        مهندس جودة</t>
  </si>
  <si>
    <t>الشحات مسعود    مدير القطاع
صبري مصطفى             مدير مزرعة 
محمد سالم        نائب مدير مزرعة 
حسين محمد            مهندس جودة 
كريم مدحت                 مدير جودة 
عبد الحميد               مدير مرحلة</t>
  </si>
  <si>
    <t xml:space="preserve">محمود صلاح           مدير مزرعة
كريم مدحت       مدير جودة
احمد الحويلي     نائب مدير مزرعة 
محمود ابراهيم          مهندس جهاز 
اسامة الحويلي           مدير مرجلة </t>
  </si>
  <si>
    <t>أحمد ماهر    مدير القطاع                      اسلام جودة         نائب مدير مزرعة                    احمد طه . مدير مزرعة 
السيد الشحات . مدير مرحلة                محمود جابر       مهندس جهاز                         ابراهيم مجدي. مدير مرحلة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</si>
</sst>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طن&quot;"/>
    <numFmt numFmtId="165" formatCode="0.0%"/>
    <numFmt numFmtId="166" formatCode="0\ &quot;فدان 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4"/>
      <color theme="1"/>
      <name val="Calibri Light"/>
      <family val="2"/>
      <scheme val="major"/>
    </font>
    <font>
      <sz val="14"/>
      <color theme="1"/>
      <name val="Calibri"/>
      <family val="2"/>
      <scheme val="minor"/>
    </font>
    <font>
      <sz val="12"/>
      <color rgb="FFFF0000"/>
      <name val="Calibri Light"/>
      <family val="2"/>
      <scheme val="maj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indexed="8"/>
      <name val="Calibri Light"/>
      <family val="2"/>
      <scheme val="major"/>
    </font>
    <font>
      <sz val="12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8"/>
      <color theme="1"/>
      <name val="Calibri Light"/>
      <family val="2"/>
      <scheme val="major"/>
    </font>
    <font>
      <u/>
      <sz val="18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5"/>
      <color theme="1"/>
      <name val="Calibri Light"/>
      <family val="2"/>
      <scheme val="major"/>
    </font>
    <font>
      <sz val="14"/>
      <color rgb="FFFF0000"/>
      <name val="Calibri Light"/>
      <family val="2"/>
      <scheme val="major"/>
    </font>
    <font>
      <sz val="12"/>
      <color rgb="FFC00000"/>
      <name val="Calibri Light"/>
      <family val="2"/>
      <scheme val="major"/>
    </font>
    <font>
      <sz val="13"/>
      <color rgb="FFFF0000"/>
      <name val="Calibri Light"/>
      <family val="2"/>
      <scheme val="major"/>
    </font>
    <font>
      <sz val="11"/>
      <color theme="8"/>
      <name val="Calibri Light"/>
      <family val="2"/>
      <scheme val="major"/>
    </font>
    <font>
      <sz val="12"/>
      <color theme="8"/>
      <name val="Calibri Light"/>
      <family val="2"/>
      <scheme val="major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3" tint="0.79998168889431442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7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57" xfId="0" applyNumberFormat="1" applyFont="1" applyBorder="1" applyAlignment="1">
      <alignment horizontal="center" vertical="center"/>
    </xf>
    <xf numFmtId="164" fontId="3" fillId="0" borderId="59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64" xfId="0" applyNumberFormat="1" applyFont="1" applyBorder="1" applyAlignment="1">
      <alignment horizontal="center" vertical="center"/>
    </xf>
    <xf numFmtId="164" fontId="3" fillId="0" borderId="65" xfId="0" applyNumberFormat="1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9" fontId="1" fillId="0" borderId="20" xfId="1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9" fontId="1" fillId="0" borderId="11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47" fontId="0" fillId="0" borderId="7" xfId="0" applyNumberForma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/>
    </xf>
    <xf numFmtId="9" fontId="1" fillId="6" borderId="11" xfId="1" applyFont="1" applyFill="1" applyBorder="1" applyAlignment="1">
      <alignment horizontal="center" vertical="center"/>
    </xf>
    <xf numFmtId="9" fontId="1" fillId="9" borderId="11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horizontal="center" vertical="center"/>
    </xf>
    <xf numFmtId="164" fontId="12" fillId="0" borderId="6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horizontal="right" vertical="center" readingOrder="2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9" fontId="3" fillId="0" borderId="37" xfId="1" applyFont="1" applyBorder="1" applyAlignment="1">
      <alignment horizontal="center" vertical="center"/>
    </xf>
    <xf numFmtId="2" fontId="3" fillId="0" borderId="26" xfId="1" applyNumberFormat="1" applyFont="1" applyBorder="1" applyAlignment="1">
      <alignment horizontal="center" vertical="center"/>
    </xf>
    <xf numFmtId="2" fontId="3" fillId="0" borderId="29" xfId="1" applyNumberFormat="1" applyFont="1" applyBorder="1" applyAlignment="1">
      <alignment horizontal="center" vertical="center"/>
    </xf>
    <xf numFmtId="2" fontId="3" fillId="0" borderId="30" xfId="1" applyNumberFormat="1" applyFont="1" applyBorder="1" applyAlignment="1">
      <alignment horizontal="center" vertical="center"/>
    </xf>
    <xf numFmtId="9" fontId="3" fillId="0" borderId="26" xfId="1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37" xfId="1" applyNumberFormat="1" applyFont="1" applyBorder="1" applyAlignment="1">
      <alignment horizontal="center" vertical="center"/>
    </xf>
    <xf numFmtId="165" fontId="3" fillId="0" borderId="65" xfId="1" applyNumberFormat="1" applyFont="1" applyBorder="1" applyAlignment="1">
      <alignment horizontal="center" vertical="center"/>
    </xf>
    <xf numFmtId="165" fontId="3" fillId="0" borderId="27" xfId="1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65" fontId="3" fillId="0" borderId="26" xfId="1" applyNumberFormat="1" applyFont="1" applyBorder="1" applyAlignment="1">
      <alignment horizontal="center" vertical="center"/>
    </xf>
    <xf numFmtId="165" fontId="3" fillId="0" borderId="57" xfId="1" applyNumberFormat="1" applyFont="1" applyBorder="1" applyAlignment="1">
      <alignment horizontal="center" vertical="center"/>
    </xf>
    <xf numFmtId="2" fontId="3" fillId="0" borderId="57" xfId="1" applyNumberFormat="1" applyFont="1" applyBorder="1" applyAlignment="1">
      <alignment horizontal="center" vertical="center"/>
    </xf>
    <xf numFmtId="2" fontId="3" fillId="0" borderId="66" xfId="1" applyNumberFormat="1" applyFont="1" applyBorder="1" applyAlignment="1">
      <alignment horizontal="center" vertical="center"/>
    </xf>
    <xf numFmtId="2" fontId="3" fillId="0" borderId="67" xfId="1" applyNumberFormat="1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9" fontId="1" fillId="0" borderId="9" xfId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9" fontId="1" fillId="6" borderId="14" xfId="1" applyFont="1" applyFill="1" applyBorder="1" applyAlignment="1">
      <alignment horizontal="center" vertical="center"/>
    </xf>
    <xf numFmtId="9" fontId="1" fillId="9" borderId="14" xfId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9" fontId="0" fillId="0" borderId="41" xfId="0" applyNumberForma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5" fontId="3" fillId="0" borderId="27" xfId="1" applyNumberFormat="1" applyFont="1" applyFill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/>
    </xf>
    <xf numFmtId="0" fontId="2" fillId="0" borderId="62" xfId="0" applyFont="1" applyBorder="1"/>
    <xf numFmtId="0" fontId="2" fillId="0" borderId="62" xfId="0" applyFont="1" applyBorder="1" applyAlignment="1">
      <alignment vertical="center"/>
    </xf>
    <xf numFmtId="0" fontId="2" fillId="0" borderId="61" xfId="0" applyFont="1" applyBorder="1"/>
    <xf numFmtId="9" fontId="2" fillId="0" borderId="6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9" fontId="1" fillId="0" borderId="14" xfId="1" applyFont="1" applyBorder="1" applyAlignment="1">
      <alignment horizontal="center" vertical="center"/>
    </xf>
    <xf numFmtId="0" fontId="2" fillId="0" borderId="3" xfId="0" applyFont="1" applyBorder="1"/>
    <xf numFmtId="0" fontId="0" fillId="0" borderId="35" xfId="0" applyBorder="1" applyAlignment="1">
      <alignment horizontal="center" vertical="center"/>
    </xf>
    <xf numFmtId="9" fontId="0" fillId="0" borderId="62" xfId="0" applyNumberForma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" fillId="0" borderId="51" xfId="0" applyFont="1" applyBorder="1" applyAlignment="1">
      <alignment vertical="center"/>
    </xf>
    <xf numFmtId="0" fontId="2" fillId="0" borderId="74" xfId="0" applyFont="1" applyBorder="1" applyAlignment="1">
      <alignment horizontal="center" vertical="center"/>
    </xf>
    <xf numFmtId="0" fontId="2" fillId="0" borderId="55" xfId="0" applyFont="1" applyBorder="1" applyAlignment="1">
      <alignment vertical="center"/>
    </xf>
    <xf numFmtId="9" fontId="3" fillId="0" borderId="57" xfId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164" fontId="20" fillId="0" borderId="68" xfId="0" applyNumberFormat="1" applyFont="1" applyBorder="1" applyAlignment="1">
      <alignment horizontal="center" vertical="center"/>
    </xf>
    <xf numFmtId="9" fontId="22" fillId="9" borderId="11" xfId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 vertical="top" wrapText="1"/>
    </xf>
    <xf numFmtId="0" fontId="2" fillId="0" borderId="66" xfId="0" applyFont="1" applyBorder="1" applyAlignment="1">
      <alignment horizontal="center" vertical="top" wrapText="1"/>
    </xf>
    <xf numFmtId="0" fontId="2" fillId="0" borderId="67" xfId="0" applyFont="1" applyBorder="1" applyAlignment="1">
      <alignment horizontal="center" vertical="top" wrapText="1"/>
    </xf>
    <xf numFmtId="0" fontId="2" fillId="0" borderId="7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12" fillId="0" borderId="70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166" fontId="12" fillId="0" borderId="68" xfId="0" applyNumberFormat="1" applyFont="1" applyBorder="1" applyAlignment="1">
      <alignment horizontal="center" vertical="center"/>
    </xf>
    <xf numFmtId="164" fontId="12" fillId="0" borderId="68" xfId="0" applyNumberFormat="1" applyFont="1" applyBorder="1" applyAlignment="1">
      <alignment horizontal="center" vertical="center"/>
    </xf>
    <xf numFmtId="164" fontId="3" fillId="0" borderId="68" xfId="0" applyNumberFormat="1" applyFont="1" applyBorder="1" applyAlignment="1">
      <alignment horizontal="center" vertical="center"/>
    </xf>
    <xf numFmtId="164" fontId="3" fillId="0" borderId="71" xfId="0" applyNumberFormat="1" applyFont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6" fillId="1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13" fillId="6" borderId="35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8" xfId="0" applyFont="1" applyFill="1" applyBorder="1" applyAlignment="1">
      <alignment horizontal="center" vertical="center"/>
    </xf>
    <xf numFmtId="0" fontId="13" fillId="6" borderId="36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39" xfId="0" applyFont="1" applyFill="1" applyBorder="1" applyAlignment="1">
      <alignment horizontal="center" vertical="center"/>
    </xf>
    <xf numFmtId="0" fontId="13" fillId="9" borderId="35" xfId="0" applyFont="1" applyFill="1" applyBorder="1" applyAlignment="1">
      <alignment horizontal="center" vertical="center"/>
    </xf>
    <xf numFmtId="0" fontId="13" fillId="9" borderId="2" xfId="0" applyFont="1" applyFill="1" applyBorder="1" applyAlignment="1">
      <alignment horizontal="center" vertical="center"/>
    </xf>
    <xf numFmtId="0" fontId="13" fillId="9" borderId="38" xfId="0" applyFont="1" applyFill="1" applyBorder="1" applyAlignment="1">
      <alignment horizontal="center" vertical="center"/>
    </xf>
    <xf numFmtId="0" fontId="13" fillId="9" borderId="36" xfId="0" applyFont="1" applyFill="1" applyBorder="1" applyAlignment="1">
      <alignment horizontal="center" vertical="center"/>
    </xf>
    <xf numFmtId="0" fontId="13" fillId="9" borderId="3" xfId="0" applyFont="1" applyFill="1" applyBorder="1" applyAlignment="1">
      <alignment horizontal="center" vertical="center"/>
    </xf>
    <xf numFmtId="0" fontId="13" fillId="9" borderId="39" xfId="0" applyFont="1" applyFill="1" applyBorder="1" applyAlignment="1">
      <alignment horizontal="center" vertical="center"/>
    </xf>
    <xf numFmtId="0" fontId="15" fillId="0" borderId="61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/>
    </xf>
    <xf numFmtId="0" fontId="15" fillId="0" borderId="62" xfId="0" applyFont="1" applyBorder="1" applyAlignment="1">
      <alignment horizontal="right" vertical="center"/>
    </xf>
    <xf numFmtId="0" fontId="15" fillId="0" borderId="61" xfId="0" applyFont="1" applyBorder="1" applyAlignment="1">
      <alignment horizontal="right" vertical="center"/>
    </xf>
    <xf numFmtId="0" fontId="16" fillId="0" borderId="61" xfId="0" applyFont="1" applyBorder="1" applyAlignment="1">
      <alignment horizontal="right" vertical="center" readingOrder="2"/>
    </xf>
    <xf numFmtId="0" fontId="16" fillId="0" borderId="0" xfId="0" applyFont="1" applyAlignment="1">
      <alignment horizontal="right" vertical="center" readingOrder="2"/>
    </xf>
    <xf numFmtId="0" fontId="3" fillId="8" borderId="21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8" borderId="23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66" fontId="11" fillId="0" borderId="7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6" fontId="11" fillId="0" borderId="26" xfId="0" applyNumberFormat="1" applyFont="1" applyBorder="1" applyAlignment="1">
      <alignment horizontal="center" vertical="center"/>
    </xf>
    <xf numFmtId="166" fontId="11" fillId="0" borderId="16" xfId="0" applyNumberFormat="1" applyFont="1" applyBorder="1" applyAlignment="1">
      <alignment horizontal="center" vertical="center"/>
    </xf>
    <xf numFmtId="166" fontId="11" fillId="0" borderId="13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165" fontId="3" fillId="0" borderId="16" xfId="1" applyNumberFormat="1" applyFont="1" applyBorder="1" applyAlignment="1">
      <alignment horizontal="center" vertical="center"/>
    </xf>
    <xf numFmtId="165" fontId="3" fillId="0" borderId="7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2" fontId="3" fillId="0" borderId="26" xfId="1" applyNumberFormat="1" applyFont="1" applyBorder="1" applyAlignment="1">
      <alignment horizontal="center" vertical="center"/>
    </xf>
    <xf numFmtId="2" fontId="3" fillId="0" borderId="29" xfId="1" applyNumberFormat="1" applyFont="1" applyBorder="1" applyAlignment="1">
      <alignment horizontal="center" vertical="center"/>
    </xf>
    <xf numFmtId="2" fontId="3" fillId="0" borderId="30" xfId="1" applyNumberFormat="1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2" fontId="3" fillId="0" borderId="13" xfId="1" applyNumberFormat="1" applyFont="1" applyBorder="1" applyAlignment="1">
      <alignment horizontal="center" vertical="center"/>
    </xf>
    <xf numFmtId="2" fontId="3" fillId="0" borderId="27" xfId="1" applyNumberFormat="1" applyFont="1" applyBorder="1" applyAlignment="1">
      <alignment horizontal="center" vertical="center"/>
    </xf>
    <xf numFmtId="2" fontId="3" fillId="0" borderId="28" xfId="1" applyNumberFormat="1" applyFont="1" applyBorder="1" applyAlignment="1">
      <alignment horizontal="center" vertical="center"/>
    </xf>
    <xf numFmtId="2" fontId="3" fillId="0" borderId="31" xfId="1" applyNumberFormat="1" applyFont="1" applyBorder="1" applyAlignment="1">
      <alignment horizontal="center" vertical="center"/>
    </xf>
    <xf numFmtId="0" fontId="3" fillId="3" borderId="78" xfId="0" applyFont="1" applyFill="1" applyBorder="1" applyAlignment="1">
      <alignment horizontal="center" vertical="center"/>
    </xf>
    <xf numFmtId="0" fontId="3" fillId="3" borderId="7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165" fontId="3" fillId="0" borderId="15" xfId="1" applyNumberFormat="1" applyFont="1" applyBorder="1" applyAlignment="1">
      <alignment horizontal="center" vertical="center"/>
    </xf>
    <xf numFmtId="165" fontId="3" fillId="0" borderId="13" xfId="1" applyNumberFormat="1" applyFont="1" applyBorder="1" applyAlignment="1">
      <alignment horizontal="center" vertical="center"/>
    </xf>
    <xf numFmtId="166" fontId="11" fillId="0" borderId="59" xfId="0" applyNumberFormat="1" applyFont="1" applyBorder="1" applyAlignment="1">
      <alignment horizontal="center" vertical="center"/>
    </xf>
    <xf numFmtId="2" fontId="3" fillId="0" borderId="57" xfId="1" applyNumberFormat="1" applyFont="1" applyBorder="1" applyAlignment="1">
      <alignment horizontal="center" vertical="center"/>
    </xf>
    <xf numFmtId="2" fontId="3" fillId="0" borderId="66" xfId="1" applyNumberFormat="1" applyFont="1" applyBorder="1" applyAlignment="1">
      <alignment horizontal="center" vertical="center"/>
    </xf>
    <xf numFmtId="2" fontId="3" fillId="0" borderId="67" xfId="1" applyNumberFormat="1" applyFont="1" applyBorder="1" applyAlignment="1">
      <alignment horizontal="center" vertical="center"/>
    </xf>
    <xf numFmtId="2" fontId="3" fillId="0" borderId="59" xfId="1" applyNumberFormat="1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164" fontId="3" fillId="0" borderId="59" xfId="0" applyNumberFormat="1" applyFont="1" applyBorder="1" applyAlignment="1">
      <alignment horizontal="center" vertical="center"/>
    </xf>
    <xf numFmtId="164" fontId="3" fillId="0" borderId="60" xfId="0" applyNumberFormat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165" fontId="3" fillId="0" borderId="58" xfId="1" applyNumberFormat="1" applyFont="1" applyBorder="1" applyAlignment="1">
      <alignment horizontal="center" vertical="center"/>
    </xf>
    <xf numFmtId="165" fontId="3" fillId="0" borderId="59" xfId="1" applyNumberFormat="1" applyFont="1" applyBorder="1" applyAlignment="1">
      <alignment horizontal="center" vertical="center"/>
    </xf>
    <xf numFmtId="164" fontId="21" fillId="0" borderId="68" xfId="0" applyNumberFormat="1" applyFont="1" applyBorder="1" applyAlignment="1">
      <alignment horizontal="center" vertical="center"/>
    </xf>
    <xf numFmtId="164" fontId="21" fillId="0" borderId="71" xfId="0" applyNumberFormat="1" applyFont="1" applyBorder="1" applyAlignment="1">
      <alignment horizontal="center" vertical="center"/>
    </xf>
    <xf numFmtId="164" fontId="20" fillId="0" borderId="68" xfId="0" applyNumberFormat="1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166" fontId="20" fillId="0" borderId="68" xfId="0" applyNumberFormat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3" fillId="0" borderId="63" xfId="0" applyNumberFormat="1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164" fontId="7" fillId="8" borderId="68" xfId="0" applyNumberFormat="1" applyFont="1" applyFill="1" applyBorder="1" applyAlignment="1">
      <alignment horizontal="center" vertical="center"/>
    </xf>
    <xf numFmtId="164" fontId="7" fillId="0" borderId="68" xfId="0" applyNumberFormat="1" applyFont="1" applyBorder="1" applyAlignment="1">
      <alignment horizontal="center" vertical="center"/>
    </xf>
    <xf numFmtId="164" fontId="7" fillId="0" borderId="71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FF33"/>
      <color rgb="FFCCFFCC"/>
      <color rgb="FFFFCCCC"/>
      <color rgb="FFCCFFFF"/>
      <color rgb="FFCCFF99"/>
      <color rgb="FFFFFFFF"/>
      <color rgb="FFCCECFF"/>
      <color rgb="FF99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80;&#1583;&#1575;&#1608;&#1604;%20&#1585;&#1576;&#1591;%20&#1575;&#1604;&#1571;&#1602;&#1591;&#1575;&#1585;%20&#1576;&#1575;&#1604;&#1571;&#1581;&#1580;&#1575;&#1605;/04-%20&#1578;&#1602;&#1585;&#1610;&#1585;%20&#1575;&#1581;&#1580;&#1575;&#1605;%20&#1575;&#1604;&#1605;&#1608;&#1585;&#1603;&#1610;&#1578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9;&#1575;&#1606;&#1610;&#1577;%20&#1576;&#1578;&#1575;&#1585;&#1610;&#1582;%2026%20&#1587;&#1576;&#1578;&#1605;&#1576;&#1585;\&#1580;&#1583;&#1575;&#1608;&#1604;%20&#1585;&#1576;&#1591;%20&#1575;&#1604;&#1571;&#1602;&#1591;&#1575;&#1585;%20&#1576;&#1575;&#1604;&#1571;&#1581;&#1580;&#1575;&#1605;\04-%20&#1578;&#1602;&#1585;&#1610;&#1585;%20&#1575;&#1581;&#1580;&#1575;&#1605;%20&#1575;&#1604;&#1605;&#1608;&#1585;&#1603;&#1610;&#1578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9;&#1575;&#1606;&#1610;&#1577;%20&#1576;&#1578;&#1575;&#1585;&#1610;&#1582;%2026%20&#1587;&#1576;&#1578;&#1605;&#1576;&#1585;/&#1580;&#1583;&#1575;&#1608;&#1604;%20&#1585;&#1576;&#1591;%20&#1575;&#1604;&#1571;&#1602;&#1591;&#1575;&#1585;%20&#1576;&#1575;&#1604;&#1571;&#1581;&#1580;&#1575;&#1605;/04-%20&#1578;&#1602;&#1585;&#1610;&#1585;%20&#1575;&#1581;&#1580;&#1575;&#1605;%20&#1575;&#1604;&#1605;&#1608;&#1585;&#1603;&#1610;&#1578;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80;&#1583;&#1575;&#1608;&#1604;%20&#1585;&#1576;&#1591;%20&#1575;&#1604;&#1571;&#1602;&#1591;&#1575;&#1585;%20&#1576;&#1575;&#1604;&#1571;&#1581;&#1580;&#1575;&#1605;/03-%20&#1578;&#1602;&#1585;&#1610;&#1585;%20&#1575;&#1581;&#1580;&#1575;&#1605;%20&#1575;&#1604;&#1604;&#1610;&#1605;&#1608;&#1606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9;&#1575;&#1606;&#1610;&#1577;%20&#1576;&#1578;&#1575;&#1585;&#1610;&#1582;%2026%20&#1587;&#1576;&#1578;&#1605;&#1576;&#1585;\&#1580;&#1583;&#1575;&#1608;&#1604;%20&#1585;&#1576;&#1591;%20&#1575;&#1604;&#1571;&#1602;&#1591;&#1575;&#1585;%20&#1576;&#1575;&#1604;&#1571;&#1581;&#1580;&#1575;&#1605;\03-%20&#1578;&#1602;&#1585;&#1610;&#1585;%20&#1575;&#1581;&#1580;&#1575;&#1605;%20&#1575;&#1604;&#1604;&#1610;&#1605;&#1608;&#1606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9;&#1575;&#1606;&#1610;&#1577;%20&#1576;&#1578;&#1575;&#1585;&#1610;&#1582;%2026%20&#1587;&#1576;&#1578;&#1605;&#1576;&#1585;/&#1580;&#1583;&#1575;&#1608;&#1604;%20&#1585;&#1576;&#1591;%20&#1575;&#1604;&#1571;&#1602;&#1591;&#1575;&#1585;%20&#1576;&#1575;&#1604;&#1571;&#1581;&#1580;&#1575;&#1605;/03-%20&#1578;&#1602;&#1585;&#1610;&#1585;%20&#1575;&#1581;&#1580;&#1575;&#1605;%20&#1575;&#1604;&#1604;&#1610;&#1605;&#1608;&#1606;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80;&#1583;&#1575;&#1608;&#1604;%20&#1585;&#1576;&#1591;%20&#1575;&#1604;&#1571;&#1602;&#1591;&#1575;&#1585;%20&#1576;&#1575;&#1604;&#1571;&#1581;&#1580;&#1575;&#1605;/01-%20&#1578;&#1602;&#1585;&#1610;&#1585;%20&#1575;&#1581;&#1580;&#1575;&#1605;%20&#1575;&#1604;&#1576;&#1604;&#1583;&#1610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9;&#1575;&#1606;&#1610;&#1577;%20&#1576;&#1578;&#1575;&#1585;&#1610;&#1582;%2026%20&#1587;&#1576;&#1578;&#1605;&#1576;&#1585;\&#1580;&#1583;&#1575;&#1608;&#1604;%20&#1585;&#1576;&#1591;%20&#1575;&#1604;&#1571;&#1602;&#1591;&#1575;&#1585;%20&#1576;&#1575;&#1604;&#1571;&#1581;&#1580;&#1575;&#1605;\01-%20&#1578;&#1602;&#1585;&#1610;&#1585;%20&#1575;&#1581;&#1580;&#1575;&#1605;%20&#1575;&#1604;&#1576;&#1604;&#1583;&#1610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9;&#1575;&#1606;&#1610;&#1577;%20&#1576;&#1578;&#1575;&#1585;&#1610;&#1582;%2026%20&#1587;&#1576;&#1578;&#1605;&#1576;&#1585;/&#1580;&#1583;&#1575;&#1608;&#1604;%20&#1585;&#1576;&#1591;%20&#1575;&#1604;&#1571;&#1602;&#1591;&#1575;&#1585;%20&#1576;&#1575;&#1604;&#1571;&#1581;&#1580;&#1575;&#1605;/01-%20&#1578;&#1602;&#1585;&#1610;&#1585;%20&#1575;&#1581;&#1580;&#1575;&#1605;%20&#1575;&#1604;&#1576;&#1604;&#1583;&#1610;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1575;&#1604;&#1605;&#1593;&#1575;&#1610;&#1606;&#1577;%20&#1575;&#1604;&#1571;&#1608;&#1604;&#1610;%20&#1576;&#1578;&#1575;&#1585;&#1610;&#1582;%2030%20&#1571;&#1594;&#1587;&#1591;&#1587;/&#1580;&#1583;&#1575;&#1608;&#1604;%20&#1585;&#1576;&#1591;%20&#1575;&#1604;&#1571;&#1602;&#1591;&#1575;&#1585;%20&#1576;&#1575;&#1604;&#1571;&#1581;&#1580;&#1575;&#1605;/01-%20&#1578;&#1602;&#1585;&#1610;&#1585;%20&#1575;&#1581;&#1580;&#1575;&#1605;%20&#1575;&#1604;&#1576;&#1604;&#1583;&#1610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1;&#1608;&#1604;&#1610;%20&#1576;&#1578;&#1575;&#1585;&#1610;&#1582;%2030%20&#1571;&#1594;&#1587;&#1591;&#1587;\&#1580;&#1583;&#1575;&#1608;&#1604;%20&#1585;&#1576;&#1591;%20&#1575;&#1604;&#1571;&#1602;&#1591;&#1575;&#1585;%20&#1576;&#1575;&#1604;&#1571;&#1581;&#1580;&#1575;&#1605;\01-%20&#1578;&#1602;&#1585;&#1610;&#1585;%20&#1575;&#1581;&#1580;&#1575;&#1605;%20&#1575;&#1604;&#1576;&#1604;&#1583;&#1610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1;&#1608;&#1604;&#1610;%20&#1576;&#1578;&#1575;&#1585;&#1610;&#1582;%2030%20&#1571;&#1594;&#1587;&#1591;&#1587;/&#1580;&#1583;&#1575;&#1608;&#1604;%20&#1585;&#1576;&#1591;%20&#1575;&#1604;&#1571;&#1602;&#1591;&#1575;&#1585;%20&#1576;&#1575;&#1604;&#1571;&#1581;&#1580;&#1575;&#1605;/01-%20&#1578;&#1602;&#1585;&#1610;&#1585;%20&#1575;&#1581;&#1580;&#1575;&#1605;%20&#1575;&#1604;&#1576;&#1604;&#1583;&#1610;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80;&#1583;&#1575;&#1608;&#1604;%20&#1585;&#1576;&#1591;%20&#1575;&#1604;&#1571;&#1602;&#1591;&#1575;&#1585;%20&#1576;&#1575;&#1604;&#1571;&#1581;&#1580;&#1575;&#1605;/02-%20&#1578;&#1602;&#1585;&#1610;&#1585;%20&#1575;&#1581;&#1580;&#1575;&#1605;%20&#1575;&#1604;&#1587;&#1604;&#1608;&#1587;&#1578;&#1610;&#1575;&#1606;&#1575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9;&#1575;&#1606;&#1610;&#1577;%20&#1576;&#1578;&#1575;&#1585;&#1610;&#1582;%2026%20&#1587;&#1576;&#1578;&#1605;&#1576;&#1585;\&#1580;&#1583;&#1575;&#1608;&#1604;%20&#1585;&#1576;&#1591;%20&#1575;&#1604;&#1571;&#1602;&#1591;&#1575;&#1585;%20&#1576;&#1575;&#1604;&#1571;&#1581;&#1580;&#1575;&#1605;\02-%20&#1578;&#1602;&#1585;&#1610;&#1585;%20&#1575;&#1581;&#1580;&#1575;&#1605;%20&#1575;&#1604;&#1587;&#1604;&#1608;&#1587;&#1578;&#1610;&#1575;&#1606;&#1575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9;&#1575;&#1606;&#1610;&#1577;%20&#1576;&#1578;&#1575;&#1585;&#1610;&#1582;%2026%20&#1587;&#1576;&#1578;&#1605;&#1576;&#1585;/&#1580;&#1583;&#1575;&#1608;&#1604;%20&#1585;&#1576;&#1591;%20&#1575;&#1604;&#1571;&#1602;&#1591;&#1575;&#1585;%20&#1576;&#1575;&#1604;&#1571;&#1581;&#1580;&#1575;&#1605;/02-%20&#1578;&#1602;&#1585;&#1610;&#1585;%20&#1575;&#1581;&#1580;&#1575;&#1605;%20&#1575;&#1604;&#1587;&#1604;&#1608;&#1587;&#1578;&#1610;&#1575;&#1606;&#1575;.xlsx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80;&#1583;&#1575;&#1608;&#1604;%20&#1585;&#1576;&#1591;%20&#1575;&#1604;&#1571;&#1602;&#1591;&#1575;&#1585;%20&#1576;&#1575;&#1604;&#1571;&#1581;&#1580;&#1575;&#1605;/05-%20&#1578;&#1602;&#1585;&#1610;&#1585;%20&#1575;&#1581;&#1580;&#1575;&#1605;%20&#1575;&#1604;&#1605;&#1610;&#1582;&#1575;&#1604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9;&#1575;&#1606;&#1610;&#1577;%20&#1576;&#1578;&#1575;&#1585;&#1610;&#1582;%2026%20&#1587;&#1576;&#1578;&#1605;&#1576;&#1585;\&#1580;&#1583;&#1575;&#1608;&#1604;%20&#1585;&#1576;&#1591;%20&#1575;&#1604;&#1571;&#1602;&#1591;&#1575;&#1585;%20&#1576;&#1575;&#1604;&#1571;&#1581;&#1580;&#1575;&#1605;\05-%20&#1578;&#1602;&#1585;&#1610;&#1585;%20&#1575;&#1581;&#1580;&#1575;&#1605;%20&#1575;&#1604;&#1605;&#1610;&#1582;&#1575;&#1604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9;&#1575;&#1606;&#1610;&#1577;%20&#1576;&#1578;&#1575;&#1585;&#1610;&#1582;%2026%20&#1587;&#1576;&#1578;&#1605;&#1576;&#1585;/&#1580;&#1583;&#1575;&#1608;&#1604;%20&#1585;&#1576;&#1591;%20&#1575;&#1604;&#1571;&#1602;&#1591;&#1575;&#1585;%20&#1576;&#1575;&#1604;&#1571;&#1581;&#1580;&#1575;&#1605;/05-%20&#1578;&#1602;&#1585;&#1610;&#1585;%20&#1575;&#1581;&#1580;&#1575;&#1605;%20&#1575;&#1604;&#1605;&#1610;&#1582;&#1575;&#1604;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80;&#1583;&#1575;&#1608;&#1604;%20&#1585;&#1576;&#1591;%20&#1575;&#1604;&#1571;&#1602;&#1591;&#1575;&#1585;%20&#1576;&#1575;&#1604;&#1571;&#1581;&#1580;&#1575;&#1605;/06-%20&#1578;&#1602;&#1585;&#1610;&#1585;%20&#1575;&#1581;&#1580;&#1575;&#1605;%20&#1575;&#1604;&#1605;&#1610;&#1585;&#1575;&#1601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9;&#1575;&#1606;&#1610;&#1577;%20&#1576;&#1578;&#1575;&#1585;&#1610;&#1582;%2026%20&#1587;&#1576;&#1578;&#1605;&#1576;&#1585;\&#1580;&#1583;&#1575;&#1608;&#1604;%20&#1585;&#1576;&#1591;%20&#1575;&#1604;&#1571;&#1602;&#1591;&#1575;&#1585;%20&#1576;&#1575;&#1604;&#1571;&#1581;&#1580;&#1575;&#1605;\06-%20&#1578;&#1602;&#1585;&#1610;&#1585;%20&#1575;&#1581;&#1580;&#1575;&#1605;%20&#1575;&#1604;&#1605;&#1610;&#1585;&#1575;&#1601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9;&#1575;&#1606;&#1610;&#1577;%20&#1576;&#1578;&#1575;&#1585;&#1610;&#1582;%2026%20&#1587;&#1576;&#1578;&#1605;&#1576;&#1585;/&#1580;&#1583;&#1575;&#1608;&#1604;%20&#1585;&#1576;&#1591;%20&#1575;&#1604;&#1571;&#1602;&#1591;&#1575;&#1585;%20&#1576;&#1575;&#1604;&#1571;&#1581;&#1580;&#1575;&#1605;/06-%20&#1578;&#1602;&#1585;&#1610;&#1585;%20&#1575;&#1581;&#1580;&#1575;&#1605;%20&#1575;&#1604;&#1605;&#1610;&#1585;&#1575;&#1601;.xlsx" TargetMode="External"/></Relationships>
</file>

<file path=xl/externalLinks/_rels/externalLink8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80;&#1583;&#1575;&#1608;&#1604;%20&#1585;&#1576;&#1591;%20&#1575;&#1604;&#1571;&#1602;&#1591;&#1575;&#1585;%20&#1576;&#1575;&#1604;&#1571;&#1581;&#1580;&#1575;&#1605;/08%20-%20&#1578;&#1602;&#1585;&#1610;&#1585;%20&#1575;&#1581;&#1580;&#1575;&#1605;%20&#1583;&#1575;&#1576;&#1604;%20&#1605;&#1608;&#1585;&#1603;&#1610;&#1578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9;&#1575;&#1606;&#1610;&#1577;%20&#1576;&#1578;&#1575;&#1585;&#1610;&#1582;%2026%20&#1587;&#1576;&#1578;&#1605;&#1576;&#1585;\&#1580;&#1583;&#1575;&#1608;&#1604;%20&#1585;&#1576;&#1591;%20&#1575;&#1604;&#1571;&#1602;&#1591;&#1575;&#1585;%20&#1576;&#1575;&#1604;&#1571;&#1581;&#1580;&#1575;&#1605;\08%20-%20&#1578;&#1602;&#1585;&#1610;&#1585;%20&#1575;&#1581;&#1580;&#1575;&#1605;%20&#1583;&#1575;&#1576;&#1604;%20&#1605;&#1608;&#1585;&#1603;&#1610;&#1578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9;&#1575;&#1606;&#1610;&#1577;%20&#1576;&#1578;&#1575;&#1585;&#1610;&#1582;%2026%20&#1587;&#1576;&#1578;&#1605;&#1576;&#1585;/&#1580;&#1583;&#1575;&#1608;&#1604;%20&#1585;&#1576;&#1591;%20&#1575;&#1604;&#1571;&#1602;&#1591;&#1575;&#1585;%20&#1576;&#1575;&#1604;&#1571;&#1581;&#1580;&#1575;&#1605;/08%20-%20&#1578;&#1602;&#1585;&#1610;&#1585;%20&#1575;&#1581;&#1580;&#1575;&#1605;%20&#1583;&#1575;&#1576;&#1604;%20&#1605;&#1608;&#1585;&#1603;&#1610;&#1578;.xlsx" TargetMode="External"/></Relationships>
</file>

<file path=xl/externalLinks/_rels/externalLink9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1580;&#1583;&#1575;&#1608;&#1604;%20&#1585;&#1576;&#1591;%20&#1575;&#1604;&#1571;&#1602;&#1591;&#1575;&#1585;%20&#1576;&#1575;&#1604;&#1571;&#1581;&#1580;&#1575;&#1605;/07%20-%20&#1578;&#1602;&#1585;&#1610;&#1585;%20&#1575;&#1581;&#1580;&#1575;&#1605;%20&#1575;&#1604;&#1580;&#1585;&#1610;&#1576;%20&#1601;&#1585;&#1608;&#1578;.xlsx" TargetMode="External"/><Relationship Id="rId2" Type="http://schemas.openxmlformats.org/officeDocument/2006/relationships/externalLinkPath" Target="file:///C:\Users\banna\Desktop\&#1604;&#1580;&#1575;&#1606;%20&#1575;&#1604;&#1601;&#1581;&#1589;%20&#1605;&#1608;&#1587;&#1605;%202026-2027\&#1575;&#1604;&#1605;&#1593;&#1575;&#1610;&#1606;&#1577;%20&#1575;&#1604;&#1579;&#1575;&#1606;&#1610;&#1577;%20&#1576;&#1578;&#1575;&#1585;&#1610;&#1582;%2026%20&#1587;&#1576;&#1578;&#1605;&#1576;&#1585;\&#1580;&#1583;&#1575;&#1608;&#1604;%20&#1585;&#1576;&#1591;%20&#1575;&#1604;&#1571;&#1602;&#1591;&#1575;&#1585;%20&#1576;&#1575;&#1604;&#1571;&#1581;&#1580;&#1575;&#1605;\07%20-%20&#1578;&#1602;&#1585;&#1610;&#1585;%20&#1575;&#1581;&#1580;&#1575;&#1605;%20&#1575;&#1604;&#1580;&#1585;&#1610;&#1576;%20&#1601;&#1585;&#1608;&#1578;.xlsx" TargetMode="External"/><Relationship Id="rId1" Type="http://schemas.openxmlformats.org/officeDocument/2006/relationships/externalLinkPath" Target="/Users/banna/Desktop/&#1604;&#1580;&#1575;&#1606;%20&#1575;&#1604;&#1601;&#1581;&#1589;%20&#1605;&#1608;&#1587;&#1605;%202026-2027/&#1575;&#1604;&#1605;&#1593;&#1575;&#1610;&#1606;&#1577;%20&#1575;&#1604;&#1579;&#1575;&#1606;&#1610;&#1577;%20&#1576;&#1578;&#1575;&#1585;&#1610;&#1582;%2026%20&#1587;&#1576;&#1578;&#1605;&#1576;&#1585;/&#1580;&#1583;&#1575;&#1608;&#1604;%20&#1585;&#1576;&#1591;%20&#1575;&#1604;&#1571;&#1602;&#1591;&#1575;&#1585;%20&#1576;&#1575;&#1604;&#1571;&#1581;&#1580;&#1575;&#1605;/07%20-%20&#1578;&#1602;&#1585;&#1610;&#1585;%20&#1575;&#1581;&#1580;&#1575;&#1605;%20&#1575;&#1604;&#1580;&#1585;&#1610;&#1576;%20&#1601;&#1585;&#1608;&#157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1"/>
      <sheetName val="لينا 3 "/>
      <sheetName val="لينا 5 "/>
    </sheetNames>
    <sheetDataSet>
      <sheetData sheetId="0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 t="str">
            <v>1-XXX</v>
          </cell>
          <cell r="AA3">
            <v>24</v>
          </cell>
          <cell r="AB3" t="str">
            <v>89-97</v>
          </cell>
          <cell r="AC3">
            <v>0</v>
          </cell>
          <cell r="AD3">
            <v>0</v>
          </cell>
        </row>
        <row r="4">
          <cell r="Z4" t="str">
            <v>1-XXX</v>
          </cell>
          <cell r="AA4">
            <v>30</v>
          </cell>
          <cell r="AB4" t="str">
            <v>81-89</v>
          </cell>
          <cell r="AC4">
            <v>0</v>
          </cell>
          <cell r="AD4">
            <v>0</v>
          </cell>
        </row>
        <row r="5">
          <cell r="Z5" t="str">
            <v>1-XX</v>
          </cell>
          <cell r="AA5">
            <v>36</v>
          </cell>
          <cell r="AB5" t="str">
            <v>76-81</v>
          </cell>
          <cell r="AC5">
            <v>0</v>
          </cell>
          <cell r="AD5">
            <v>0</v>
          </cell>
        </row>
        <row r="6">
          <cell r="Z6" t="str">
            <v>1-XX</v>
          </cell>
          <cell r="AA6">
            <v>42</v>
          </cell>
          <cell r="AB6" t="str">
            <v>72-76</v>
          </cell>
          <cell r="AC6">
            <v>0</v>
          </cell>
          <cell r="AD6">
            <v>0</v>
          </cell>
        </row>
        <row r="7">
          <cell r="Z7" t="str">
            <v>1-XX</v>
          </cell>
          <cell r="AA7">
            <v>48</v>
          </cell>
          <cell r="AB7" t="str">
            <v>69-72</v>
          </cell>
          <cell r="AC7">
            <v>0</v>
          </cell>
          <cell r="AD7">
            <v>0</v>
          </cell>
        </row>
        <row r="8">
          <cell r="Z8">
            <v>1</v>
          </cell>
          <cell r="AA8">
            <v>54</v>
          </cell>
          <cell r="AB8" t="str">
            <v>65-69</v>
          </cell>
          <cell r="AC8">
            <v>0</v>
          </cell>
          <cell r="AD8">
            <v>0</v>
          </cell>
        </row>
        <row r="9">
          <cell r="Z9">
            <v>2</v>
          </cell>
          <cell r="AA9">
            <v>63</v>
          </cell>
          <cell r="AB9" t="str">
            <v>61-65</v>
          </cell>
          <cell r="AC9">
            <v>26</v>
          </cell>
          <cell r="AD9">
            <v>4.2483660130718956E-2</v>
          </cell>
        </row>
        <row r="10">
          <cell r="Z10">
            <v>2</v>
          </cell>
          <cell r="AA10">
            <v>72</v>
          </cell>
          <cell r="AB10" t="str">
            <v>59-61</v>
          </cell>
          <cell r="AC10">
            <v>18</v>
          </cell>
          <cell r="AD10">
            <v>2.9411764705882353E-2</v>
          </cell>
        </row>
        <row r="11">
          <cell r="Z11">
            <v>3</v>
          </cell>
          <cell r="AA11">
            <v>80</v>
          </cell>
          <cell r="AB11" t="str">
            <v>56-59</v>
          </cell>
          <cell r="AC11">
            <v>78</v>
          </cell>
          <cell r="AD11">
            <v>0.12745098039215685</v>
          </cell>
        </row>
        <row r="12">
          <cell r="Z12">
            <v>3</v>
          </cell>
          <cell r="AA12">
            <v>88</v>
          </cell>
          <cell r="AB12" t="str">
            <v>55-56</v>
          </cell>
          <cell r="AC12">
            <v>54</v>
          </cell>
          <cell r="AD12">
            <v>8.8235294117647065E-2</v>
          </cell>
        </row>
        <row r="13">
          <cell r="Z13">
            <v>4</v>
          </cell>
          <cell r="AA13">
            <v>100</v>
          </cell>
          <cell r="AB13" t="str">
            <v>51-55</v>
          </cell>
          <cell r="AC13">
            <v>198</v>
          </cell>
          <cell r="AD13">
            <v>0.3235294117647059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238</v>
          </cell>
          <cell r="AD14">
            <v>0.3888888888888889</v>
          </cell>
        </row>
        <row r="15">
          <cell r="Z15" t="str">
            <v>ألاجمالي</v>
          </cell>
          <cell r="AC15">
            <v>612</v>
          </cell>
          <cell r="AD15">
            <v>1</v>
          </cell>
        </row>
      </sheetData>
      <sheetData sheetId="1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 t="str">
            <v>1-XXX</v>
          </cell>
          <cell r="AA3">
            <v>24</v>
          </cell>
          <cell r="AB3" t="str">
            <v>89-97</v>
          </cell>
          <cell r="AC3">
            <v>0</v>
          </cell>
          <cell r="AD3">
            <v>0</v>
          </cell>
        </row>
        <row r="4">
          <cell r="Z4" t="str">
            <v>1-XXX</v>
          </cell>
          <cell r="AA4">
            <v>30</v>
          </cell>
          <cell r="AB4" t="str">
            <v>81-89</v>
          </cell>
          <cell r="AC4">
            <v>0</v>
          </cell>
          <cell r="AD4">
            <v>0</v>
          </cell>
        </row>
        <row r="5">
          <cell r="Z5" t="str">
            <v>1-XX</v>
          </cell>
          <cell r="AA5">
            <v>36</v>
          </cell>
          <cell r="AB5" t="str">
            <v>76-81</v>
          </cell>
          <cell r="AC5">
            <v>0</v>
          </cell>
          <cell r="AD5">
            <v>0</v>
          </cell>
        </row>
        <row r="6">
          <cell r="Z6" t="str">
            <v>1-XX</v>
          </cell>
          <cell r="AA6">
            <v>42</v>
          </cell>
          <cell r="AB6" t="str">
            <v>72-76</v>
          </cell>
          <cell r="AC6">
            <v>0</v>
          </cell>
          <cell r="AD6">
            <v>0</v>
          </cell>
        </row>
        <row r="7">
          <cell r="Z7" t="str">
            <v>1-XX</v>
          </cell>
          <cell r="AA7">
            <v>48</v>
          </cell>
          <cell r="AB7" t="str">
            <v>69-72</v>
          </cell>
          <cell r="AC7">
            <v>0</v>
          </cell>
          <cell r="AD7">
            <v>0</v>
          </cell>
        </row>
        <row r="8">
          <cell r="Z8">
            <v>1</v>
          </cell>
          <cell r="AA8">
            <v>54</v>
          </cell>
          <cell r="AB8" t="str">
            <v>65-69</v>
          </cell>
          <cell r="AC8">
            <v>0</v>
          </cell>
          <cell r="AD8">
            <v>0</v>
          </cell>
        </row>
        <row r="9">
          <cell r="Z9">
            <v>2</v>
          </cell>
          <cell r="AA9">
            <v>63</v>
          </cell>
          <cell r="AB9" t="str">
            <v>61-65</v>
          </cell>
          <cell r="AC9">
            <v>2</v>
          </cell>
          <cell r="AD9">
            <v>3.2679738562091504E-3</v>
          </cell>
        </row>
        <row r="10">
          <cell r="Z10">
            <v>2</v>
          </cell>
          <cell r="AA10">
            <v>72</v>
          </cell>
          <cell r="AB10" t="str">
            <v>59-61</v>
          </cell>
          <cell r="AC10">
            <v>6</v>
          </cell>
          <cell r="AD10">
            <v>9.8039215686274508E-3</v>
          </cell>
        </row>
        <row r="11">
          <cell r="Z11">
            <v>3</v>
          </cell>
          <cell r="AA11">
            <v>80</v>
          </cell>
          <cell r="AB11" t="str">
            <v>56-59</v>
          </cell>
          <cell r="AC11">
            <v>47</v>
          </cell>
          <cell r="AD11">
            <v>7.6797385620915037E-2</v>
          </cell>
        </row>
        <row r="12">
          <cell r="Z12">
            <v>3</v>
          </cell>
          <cell r="AA12">
            <v>88</v>
          </cell>
          <cell r="AB12" t="str">
            <v>55-56</v>
          </cell>
          <cell r="AC12">
            <v>31</v>
          </cell>
          <cell r="AD12">
            <v>5.0653594771241831E-2</v>
          </cell>
        </row>
        <row r="13">
          <cell r="Z13">
            <v>4</v>
          </cell>
          <cell r="AA13">
            <v>100</v>
          </cell>
          <cell r="AB13" t="str">
            <v>51-55</v>
          </cell>
          <cell r="AC13">
            <v>245</v>
          </cell>
          <cell r="AD13">
            <v>0.40032679738562094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281</v>
          </cell>
          <cell r="AD14">
            <v>0.4591503267973856</v>
          </cell>
        </row>
        <row r="15">
          <cell r="Z15" t="str">
            <v>ألاجمالي</v>
          </cell>
          <cell r="AC15">
            <v>612</v>
          </cell>
          <cell r="AD15">
            <v>1</v>
          </cell>
        </row>
      </sheetData>
      <sheetData sheetId="2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 t="str">
            <v>1-XXX</v>
          </cell>
          <cell r="AA3">
            <v>24</v>
          </cell>
          <cell r="AB3" t="str">
            <v>89-97</v>
          </cell>
          <cell r="AC3">
            <v>0</v>
          </cell>
          <cell r="AD3">
            <v>0</v>
          </cell>
        </row>
        <row r="4">
          <cell r="Z4" t="str">
            <v>1-XXX</v>
          </cell>
          <cell r="AA4">
            <v>30</v>
          </cell>
          <cell r="AB4" t="str">
            <v>81-89</v>
          </cell>
          <cell r="AC4">
            <v>0</v>
          </cell>
          <cell r="AD4">
            <v>0</v>
          </cell>
        </row>
        <row r="5">
          <cell r="Z5" t="str">
            <v>1-XX</v>
          </cell>
          <cell r="AA5">
            <v>36</v>
          </cell>
          <cell r="AB5" t="str">
            <v>76-81</v>
          </cell>
          <cell r="AC5">
            <v>0</v>
          </cell>
          <cell r="AD5">
            <v>0</v>
          </cell>
        </row>
        <row r="6">
          <cell r="Z6" t="str">
            <v>1-XX</v>
          </cell>
          <cell r="AA6">
            <v>42</v>
          </cell>
          <cell r="AB6" t="str">
            <v>72-76</v>
          </cell>
          <cell r="AC6">
            <v>0</v>
          </cell>
          <cell r="AD6">
            <v>0</v>
          </cell>
        </row>
        <row r="7">
          <cell r="Z7" t="str">
            <v>1-XX</v>
          </cell>
          <cell r="AA7">
            <v>48</v>
          </cell>
          <cell r="AB7" t="str">
            <v>69-72</v>
          </cell>
          <cell r="AC7">
            <v>0</v>
          </cell>
          <cell r="AD7">
            <v>0</v>
          </cell>
        </row>
        <row r="8">
          <cell r="Z8">
            <v>1</v>
          </cell>
          <cell r="AA8">
            <v>54</v>
          </cell>
          <cell r="AB8" t="str">
            <v>65-69</v>
          </cell>
          <cell r="AC8">
            <v>0</v>
          </cell>
          <cell r="AD8">
            <v>0</v>
          </cell>
        </row>
        <row r="9">
          <cell r="Z9">
            <v>2</v>
          </cell>
          <cell r="AA9">
            <v>63</v>
          </cell>
          <cell r="AB9" t="str">
            <v>61-65</v>
          </cell>
          <cell r="AC9">
            <v>3</v>
          </cell>
          <cell r="AD9">
            <v>4.9019607843137254E-3</v>
          </cell>
        </row>
        <row r="10">
          <cell r="Z10">
            <v>2</v>
          </cell>
          <cell r="AA10">
            <v>72</v>
          </cell>
          <cell r="AB10" t="str">
            <v>59-61</v>
          </cell>
          <cell r="AC10">
            <v>2</v>
          </cell>
          <cell r="AD10">
            <v>3.2679738562091504E-3</v>
          </cell>
        </row>
        <row r="11">
          <cell r="Z11">
            <v>3</v>
          </cell>
          <cell r="AA11">
            <v>80</v>
          </cell>
          <cell r="AB11" t="str">
            <v>56-59</v>
          </cell>
          <cell r="AC11">
            <v>13</v>
          </cell>
          <cell r="AD11">
            <v>2.1241830065359478E-2</v>
          </cell>
        </row>
        <row r="12">
          <cell r="Z12">
            <v>3</v>
          </cell>
          <cell r="AA12">
            <v>88</v>
          </cell>
          <cell r="AB12" t="str">
            <v>55-56</v>
          </cell>
          <cell r="AC12">
            <v>14</v>
          </cell>
          <cell r="AD12">
            <v>2.2875816993464051E-2</v>
          </cell>
        </row>
        <row r="13">
          <cell r="Z13">
            <v>4</v>
          </cell>
          <cell r="AA13">
            <v>100</v>
          </cell>
          <cell r="AB13" t="str">
            <v>51-55</v>
          </cell>
          <cell r="AC13">
            <v>70</v>
          </cell>
          <cell r="AD13">
            <v>0.11437908496732026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510</v>
          </cell>
          <cell r="AD14">
            <v>0.83333333333333337</v>
          </cell>
        </row>
        <row r="15">
          <cell r="Z15" t="str">
            <v>ألاجمالي</v>
          </cell>
          <cell r="AC15">
            <v>612</v>
          </cell>
          <cell r="AD15">
            <v>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1 ج 21"/>
      <sheetName val="لينا 1 ج 38"/>
      <sheetName val="لينا 3"/>
      <sheetName val="لينا 4 ج121"/>
      <sheetName val="لينا 4 ج104"/>
      <sheetName val="لينا 5 ج 15"/>
      <sheetName val="لينا 5 ج 50"/>
    </sheetNames>
    <sheetDataSet>
      <sheetData sheetId="0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48</v>
          </cell>
          <cell r="AB3" t="str">
            <v>80-90</v>
          </cell>
          <cell r="AC3">
            <v>3</v>
          </cell>
          <cell r="AD3">
            <v>4.7169811320754715E-3</v>
          </cell>
        </row>
        <row r="4">
          <cell r="Z4">
            <v>1</v>
          </cell>
          <cell r="AA4">
            <v>56</v>
          </cell>
          <cell r="AB4" t="str">
            <v>73-80</v>
          </cell>
          <cell r="AC4">
            <v>2</v>
          </cell>
          <cell r="AD4">
            <v>3.1446540880503146E-3</v>
          </cell>
        </row>
        <row r="5">
          <cell r="Z5">
            <v>2</v>
          </cell>
          <cell r="AA5">
            <v>64</v>
          </cell>
          <cell r="AB5" t="str">
            <v>70-73</v>
          </cell>
          <cell r="AC5">
            <v>4</v>
          </cell>
          <cell r="AD5">
            <v>6.2893081761006293E-3</v>
          </cell>
        </row>
        <row r="6">
          <cell r="Z6">
            <v>3</v>
          </cell>
          <cell r="AA6">
            <v>72</v>
          </cell>
          <cell r="AB6" t="str">
            <v>67-70</v>
          </cell>
          <cell r="AC6">
            <v>18</v>
          </cell>
          <cell r="AD6">
            <v>2.8301886792452831E-2</v>
          </cell>
        </row>
        <row r="7">
          <cell r="Z7">
            <v>3</v>
          </cell>
          <cell r="AA7">
            <v>80</v>
          </cell>
          <cell r="AB7" t="str">
            <v>65-67</v>
          </cell>
          <cell r="AC7">
            <v>34</v>
          </cell>
          <cell r="AD7">
            <v>5.3459119496855348E-2</v>
          </cell>
        </row>
        <row r="8">
          <cell r="Z8">
            <v>3</v>
          </cell>
          <cell r="AA8">
            <v>88</v>
          </cell>
          <cell r="AB8" t="str">
            <v>64-65</v>
          </cell>
          <cell r="AC8">
            <v>21</v>
          </cell>
          <cell r="AD8">
            <v>3.3018867924528301E-2</v>
          </cell>
        </row>
        <row r="9">
          <cell r="Z9">
            <v>4</v>
          </cell>
          <cell r="AA9">
            <v>100</v>
          </cell>
          <cell r="AB9" t="str">
            <v>59-64</v>
          </cell>
          <cell r="AC9">
            <v>242</v>
          </cell>
          <cell r="AD9">
            <v>0.38050314465408808</v>
          </cell>
        </row>
        <row r="10">
          <cell r="Z10">
            <v>4</v>
          </cell>
          <cell r="AA10">
            <v>113</v>
          </cell>
          <cell r="AB10" t="str">
            <v>58-59</v>
          </cell>
          <cell r="AC10">
            <v>48</v>
          </cell>
          <cell r="AD10">
            <v>7.5471698113207544E-2</v>
          </cell>
        </row>
        <row r="11">
          <cell r="Z11">
            <v>5</v>
          </cell>
          <cell r="AA11">
            <v>125</v>
          </cell>
          <cell r="AB11" t="str">
            <v>55-58</v>
          </cell>
          <cell r="AC11">
            <v>128</v>
          </cell>
          <cell r="AD11">
            <v>0.20125786163522014</v>
          </cell>
        </row>
        <row r="12">
          <cell r="Z12">
            <v>5</v>
          </cell>
          <cell r="AA12">
            <v>138</v>
          </cell>
          <cell r="AB12" t="str">
            <v>53-55</v>
          </cell>
          <cell r="AC12">
            <v>69</v>
          </cell>
          <cell r="AD12">
            <v>0.10849056603773585</v>
          </cell>
        </row>
        <row r="13">
          <cell r="Z13">
            <v>6</v>
          </cell>
          <cell r="AA13">
            <v>150</v>
          </cell>
          <cell r="AB13" t="str">
            <v>52-53</v>
          </cell>
          <cell r="AC13">
            <v>39</v>
          </cell>
          <cell r="AD13">
            <v>6.1320754716981132E-2</v>
          </cell>
        </row>
        <row r="14">
          <cell r="Z14">
            <v>6</v>
          </cell>
          <cell r="AA14">
            <v>162</v>
          </cell>
          <cell r="AB14" t="str">
            <v>50-52</v>
          </cell>
          <cell r="AC14">
            <v>18</v>
          </cell>
          <cell r="AD14">
            <v>2.8301886792452831E-2</v>
          </cell>
        </row>
        <row r="15">
          <cell r="Z15">
            <v>6</v>
          </cell>
          <cell r="AA15">
            <v>180</v>
          </cell>
          <cell r="AB15" t="str">
            <v>48-50</v>
          </cell>
          <cell r="AC15">
            <v>9</v>
          </cell>
          <cell r="AD15">
            <v>1.4150943396226415E-2</v>
          </cell>
        </row>
        <row r="16">
          <cell r="Z16">
            <v>7</v>
          </cell>
          <cell r="AA16">
            <v>198</v>
          </cell>
          <cell r="AB16" t="str">
            <v>46-48</v>
          </cell>
          <cell r="AC16">
            <v>1</v>
          </cell>
          <cell r="AD16">
            <v>1.5723270440251573E-3</v>
          </cell>
        </row>
        <row r="17">
          <cell r="Z17">
            <v>7</v>
          </cell>
          <cell r="AA17">
            <v>216</v>
          </cell>
          <cell r="AB17" t="str">
            <v>45-46</v>
          </cell>
          <cell r="AC17">
            <v>0</v>
          </cell>
          <cell r="AD17">
            <v>0</v>
          </cell>
        </row>
        <row r="18">
          <cell r="Z18" t="str">
            <v>-</v>
          </cell>
          <cell r="AA18" t="str">
            <v>-</v>
          </cell>
          <cell r="AB18" t="str">
            <v>U+O</v>
          </cell>
          <cell r="AC18">
            <v>0</v>
          </cell>
          <cell r="AD18">
            <v>0</v>
          </cell>
        </row>
        <row r="19">
          <cell r="Z19" t="str">
            <v>ألاجمالي</v>
          </cell>
          <cell r="AC19">
            <v>636</v>
          </cell>
          <cell r="AD19">
            <v>1.0000000000000002</v>
          </cell>
        </row>
      </sheetData>
      <sheetData sheetId="1" refreshError="1"/>
      <sheetData sheetId="2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48</v>
          </cell>
          <cell r="AB3" t="str">
            <v>80-90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56</v>
          </cell>
          <cell r="AB4" t="str">
            <v>73-80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64</v>
          </cell>
          <cell r="AB5" t="str">
            <v>70-73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72</v>
          </cell>
          <cell r="AB6" t="str">
            <v>67-70</v>
          </cell>
          <cell r="AC6">
            <v>0</v>
          </cell>
          <cell r="AD6">
            <v>0</v>
          </cell>
        </row>
        <row r="7">
          <cell r="Z7">
            <v>3</v>
          </cell>
          <cell r="AA7">
            <v>80</v>
          </cell>
          <cell r="AB7" t="str">
            <v>65-67</v>
          </cell>
          <cell r="AC7">
            <v>5</v>
          </cell>
          <cell r="AD7">
            <v>7.8616352201257862E-3</v>
          </cell>
        </row>
        <row r="8">
          <cell r="Z8">
            <v>3</v>
          </cell>
          <cell r="AA8">
            <v>88</v>
          </cell>
          <cell r="AB8" t="str">
            <v>64-65</v>
          </cell>
          <cell r="AC8">
            <v>13</v>
          </cell>
          <cell r="AD8">
            <v>2.0440251572327043E-2</v>
          </cell>
        </row>
        <row r="9">
          <cell r="Z9">
            <v>4</v>
          </cell>
          <cell r="AA9">
            <v>100</v>
          </cell>
          <cell r="AB9" t="str">
            <v>59-64</v>
          </cell>
          <cell r="AC9">
            <v>126</v>
          </cell>
          <cell r="AD9">
            <v>0.19811320754716982</v>
          </cell>
        </row>
        <row r="10">
          <cell r="Z10">
            <v>4</v>
          </cell>
          <cell r="AA10">
            <v>113</v>
          </cell>
          <cell r="AB10" t="str">
            <v>58-59</v>
          </cell>
          <cell r="AC10">
            <v>52</v>
          </cell>
          <cell r="AD10">
            <v>8.1761006289308172E-2</v>
          </cell>
        </row>
        <row r="11">
          <cell r="Z11">
            <v>5</v>
          </cell>
          <cell r="AA11">
            <v>125</v>
          </cell>
          <cell r="AB11" t="str">
            <v>55-58</v>
          </cell>
          <cell r="AC11">
            <v>210</v>
          </cell>
          <cell r="AD11">
            <v>0.330188679245283</v>
          </cell>
        </row>
        <row r="12">
          <cell r="Z12">
            <v>5</v>
          </cell>
          <cell r="AA12">
            <v>138</v>
          </cell>
          <cell r="AB12" t="str">
            <v>53-55</v>
          </cell>
          <cell r="AC12">
            <v>80</v>
          </cell>
          <cell r="AD12">
            <v>0.12578616352201258</v>
          </cell>
        </row>
        <row r="13">
          <cell r="Z13">
            <v>6</v>
          </cell>
          <cell r="AA13">
            <v>150</v>
          </cell>
          <cell r="AB13" t="str">
            <v>52-53</v>
          </cell>
          <cell r="AC13">
            <v>73</v>
          </cell>
          <cell r="AD13">
            <v>0.11477987421383648</v>
          </cell>
        </row>
        <row r="14">
          <cell r="Z14">
            <v>6</v>
          </cell>
          <cell r="AA14">
            <v>162</v>
          </cell>
          <cell r="AB14" t="str">
            <v>50-52</v>
          </cell>
          <cell r="AC14">
            <v>39</v>
          </cell>
          <cell r="AD14">
            <v>6.1320754716981132E-2</v>
          </cell>
        </row>
        <row r="15">
          <cell r="Z15">
            <v>6</v>
          </cell>
          <cell r="AA15">
            <v>180</v>
          </cell>
          <cell r="AB15" t="str">
            <v>48-50</v>
          </cell>
          <cell r="AC15">
            <v>32</v>
          </cell>
          <cell r="AD15">
            <v>5.0314465408805034E-2</v>
          </cell>
        </row>
        <row r="16">
          <cell r="Z16">
            <v>7</v>
          </cell>
          <cell r="AA16">
            <v>198</v>
          </cell>
          <cell r="AB16" t="str">
            <v>46-48</v>
          </cell>
          <cell r="AC16">
            <v>2</v>
          </cell>
          <cell r="AD16">
            <v>3.1446540880503146E-3</v>
          </cell>
        </row>
        <row r="17">
          <cell r="Z17">
            <v>7</v>
          </cell>
          <cell r="AA17">
            <v>216</v>
          </cell>
          <cell r="AB17" t="str">
            <v>45-46</v>
          </cell>
          <cell r="AC17">
            <v>4</v>
          </cell>
          <cell r="AD17">
            <v>6.2893081761006293E-3</v>
          </cell>
        </row>
        <row r="18">
          <cell r="Z18" t="str">
            <v>-</v>
          </cell>
          <cell r="AA18" t="str">
            <v>-</v>
          </cell>
          <cell r="AB18" t="str">
            <v>U+O</v>
          </cell>
          <cell r="AC18">
            <v>0</v>
          </cell>
          <cell r="AD18">
            <v>0</v>
          </cell>
        </row>
        <row r="19">
          <cell r="Z19" t="str">
            <v>ألاجمالي</v>
          </cell>
          <cell r="AC19">
            <v>636</v>
          </cell>
          <cell r="AD19">
            <v>1</v>
          </cell>
        </row>
      </sheetData>
      <sheetData sheetId="3"/>
      <sheetData sheetId="4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48</v>
          </cell>
          <cell r="AB3" t="str">
            <v>80-90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56</v>
          </cell>
          <cell r="AB4" t="str">
            <v>73-80</v>
          </cell>
          <cell r="AC4">
            <v>13</v>
          </cell>
          <cell r="AD4">
            <v>2.0440251572327043E-2</v>
          </cell>
        </row>
        <row r="5">
          <cell r="Z5">
            <v>2</v>
          </cell>
          <cell r="AA5">
            <v>64</v>
          </cell>
          <cell r="AB5" t="str">
            <v>70-73</v>
          </cell>
          <cell r="AC5">
            <v>12</v>
          </cell>
          <cell r="AD5">
            <v>1.8867924528301886E-2</v>
          </cell>
        </row>
        <row r="6">
          <cell r="Z6">
            <v>3</v>
          </cell>
          <cell r="AA6">
            <v>72</v>
          </cell>
          <cell r="AB6" t="str">
            <v>67-70</v>
          </cell>
          <cell r="AC6">
            <v>32</v>
          </cell>
          <cell r="AD6">
            <v>5.0314465408805034E-2</v>
          </cell>
        </row>
        <row r="7">
          <cell r="Z7">
            <v>3</v>
          </cell>
          <cell r="AA7">
            <v>80</v>
          </cell>
          <cell r="AB7" t="str">
            <v>65-67</v>
          </cell>
          <cell r="AC7">
            <v>28</v>
          </cell>
          <cell r="AD7">
            <v>4.40251572327044E-2</v>
          </cell>
        </row>
        <row r="8">
          <cell r="Z8">
            <v>3</v>
          </cell>
          <cell r="AA8">
            <v>88</v>
          </cell>
          <cell r="AB8" t="str">
            <v>64-65</v>
          </cell>
          <cell r="AC8">
            <v>16</v>
          </cell>
          <cell r="AD8">
            <v>2.5157232704402517E-2</v>
          </cell>
        </row>
        <row r="9">
          <cell r="Z9">
            <v>4</v>
          </cell>
          <cell r="AA9">
            <v>100</v>
          </cell>
          <cell r="AB9" t="str">
            <v>59-64</v>
          </cell>
          <cell r="AC9">
            <v>129</v>
          </cell>
          <cell r="AD9">
            <v>0.20283018867924529</v>
          </cell>
        </row>
        <row r="10">
          <cell r="Z10">
            <v>4</v>
          </cell>
          <cell r="AA10">
            <v>113</v>
          </cell>
          <cell r="AB10" t="str">
            <v>58-59</v>
          </cell>
          <cell r="AC10">
            <v>57</v>
          </cell>
          <cell r="AD10">
            <v>8.9622641509433956E-2</v>
          </cell>
        </row>
        <row r="11">
          <cell r="Z11">
            <v>5</v>
          </cell>
          <cell r="AA11">
            <v>125</v>
          </cell>
          <cell r="AB11" t="str">
            <v>55-58</v>
          </cell>
          <cell r="AC11">
            <v>136</v>
          </cell>
          <cell r="AD11">
            <v>0.21383647798742139</v>
          </cell>
        </row>
        <row r="12">
          <cell r="Z12">
            <v>5</v>
          </cell>
          <cell r="AA12">
            <v>138</v>
          </cell>
          <cell r="AB12" t="str">
            <v>53-55</v>
          </cell>
          <cell r="AC12">
            <v>111</v>
          </cell>
          <cell r="AD12">
            <v>0.17452830188679244</v>
          </cell>
        </row>
        <row r="13">
          <cell r="Z13">
            <v>6</v>
          </cell>
          <cell r="AA13">
            <v>150</v>
          </cell>
          <cell r="AB13" t="str">
            <v>52-53</v>
          </cell>
          <cell r="AC13">
            <v>70</v>
          </cell>
          <cell r="AD13">
            <v>0.11006289308176101</v>
          </cell>
        </row>
        <row r="14">
          <cell r="Z14">
            <v>6</v>
          </cell>
          <cell r="AA14">
            <v>162</v>
          </cell>
          <cell r="AB14" t="str">
            <v>50-52</v>
          </cell>
          <cell r="AC14">
            <v>29</v>
          </cell>
          <cell r="AD14">
            <v>4.5597484276729557E-2</v>
          </cell>
        </row>
        <row r="15">
          <cell r="Z15">
            <v>6</v>
          </cell>
          <cell r="AA15">
            <v>180</v>
          </cell>
          <cell r="AB15" t="str">
            <v>48-50</v>
          </cell>
          <cell r="AC15">
            <v>3</v>
          </cell>
          <cell r="AD15">
            <v>4.7169811320754715E-3</v>
          </cell>
        </row>
        <row r="16">
          <cell r="Z16">
            <v>7</v>
          </cell>
          <cell r="AA16">
            <v>198</v>
          </cell>
          <cell r="AB16" t="str">
            <v>46-48</v>
          </cell>
          <cell r="AC16">
            <v>0</v>
          </cell>
          <cell r="AD16">
            <v>0</v>
          </cell>
        </row>
        <row r="17">
          <cell r="Z17">
            <v>7</v>
          </cell>
          <cell r="AA17">
            <v>216</v>
          </cell>
          <cell r="AB17" t="str">
            <v>45-46</v>
          </cell>
          <cell r="AC17">
            <v>0</v>
          </cell>
          <cell r="AD17">
            <v>0</v>
          </cell>
        </row>
        <row r="18">
          <cell r="Z18" t="str">
            <v>-</v>
          </cell>
          <cell r="AA18" t="str">
            <v>-</v>
          </cell>
          <cell r="AB18" t="str">
            <v>U+O</v>
          </cell>
          <cell r="AC18">
            <v>0</v>
          </cell>
          <cell r="AD18">
            <v>0</v>
          </cell>
        </row>
        <row r="19">
          <cell r="Z19" t="str">
            <v>ألاجمالي</v>
          </cell>
          <cell r="AC19">
            <v>636</v>
          </cell>
          <cell r="AD19">
            <v>1</v>
          </cell>
        </row>
      </sheetData>
      <sheetData sheetId="5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48</v>
          </cell>
          <cell r="AB3" t="str">
            <v>80-90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56</v>
          </cell>
          <cell r="AB4" t="str">
            <v>73-80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64</v>
          </cell>
          <cell r="AB5" t="str">
            <v>70-73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72</v>
          </cell>
          <cell r="AB6" t="str">
            <v>67-70</v>
          </cell>
          <cell r="AC6">
            <v>1</v>
          </cell>
          <cell r="AD6">
            <v>1.5723270440251573E-3</v>
          </cell>
        </row>
        <row r="7">
          <cell r="Z7">
            <v>3</v>
          </cell>
          <cell r="AA7">
            <v>80</v>
          </cell>
          <cell r="AB7" t="str">
            <v>65-67</v>
          </cell>
          <cell r="AC7">
            <v>1</v>
          </cell>
          <cell r="AD7">
            <v>1.5723270440251573E-3</v>
          </cell>
        </row>
        <row r="8">
          <cell r="Z8">
            <v>3</v>
          </cell>
          <cell r="AA8">
            <v>88</v>
          </cell>
          <cell r="AB8" t="str">
            <v>64-65</v>
          </cell>
          <cell r="AC8">
            <v>6</v>
          </cell>
          <cell r="AD8">
            <v>9.433962264150943E-3</v>
          </cell>
        </row>
        <row r="9">
          <cell r="Z9">
            <v>4</v>
          </cell>
          <cell r="AA9">
            <v>100</v>
          </cell>
          <cell r="AB9" t="str">
            <v>59-64</v>
          </cell>
          <cell r="AC9">
            <v>134</v>
          </cell>
          <cell r="AD9">
            <v>0.21069182389937108</v>
          </cell>
        </row>
        <row r="10">
          <cell r="Z10">
            <v>4</v>
          </cell>
          <cell r="AA10">
            <v>113</v>
          </cell>
          <cell r="AB10" t="str">
            <v>58-59</v>
          </cell>
          <cell r="AC10">
            <v>43</v>
          </cell>
          <cell r="AD10">
            <v>6.761006289308176E-2</v>
          </cell>
        </row>
        <row r="11">
          <cell r="Z11">
            <v>5</v>
          </cell>
          <cell r="AA11">
            <v>125</v>
          </cell>
          <cell r="AB11" t="str">
            <v>55-58</v>
          </cell>
          <cell r="AC11">
            <v>132</v>
          </cell>
          <cell r="AD11">
            <v>0.20754716981132076</v>
          </cell>
        </row>
        <row r="12">
          <cell r="Z12">
            <v>5</v>
          </cell>
          <cell r="AA12">
            <v>138</v>
          </cell>
          <cell r="AB12" t="str">
            <v>53-55</v>
          </cell>
          <cell r="AC12">
            <v>103</v>
          </cell>
          <cell r="AD12">
            <v>0.16194968553459119</v>
          </cell>
        </row>
        <row r="13">
          <cell r="Z13">
            <v>6</v>
          </cell>
          <cell r="AA13">
            <v>150</v>
          </cell>
          <cell r="AB13" t="str">
            <v>52-53</v>
          </cell>
          <cell r="AC13">
            <v>88</v>
          </cell>
          <cell r="AD13">
            <v>0.13836477987421383</v>
          </cell>
        </row>
        <row r="14">
          <cell r="Z14">
            <v>6</v>
          </cell>
          <cell r="AA14">
            <v>162</v>
          </cell>
          <cell r="AB14" t="str">
            <v>50-52</v>
          </cell>
          <cell r="AC14">
            <v>62</v>
          </cell>
          <cell r="AD14">
            <v>9.7484276729559755E-2</v>
          </cell>
        </row>
        <row r="15">
          <cell r="Z15">
            <v>6</v>
          </cell>
          <cell r="AA15">
            <v>180</v>
          </cell>
          <cell r="AB15" t="str">
            <v>48-50</v>
          </cell>
          <cell r="AC15">
            <v>50</v>
          </cell>
          <cell r="AD15">
            <v>7.8616352201257858E-2</v>
          </cell>
        </row>
        <row r="16">
          <cell r="Z16">
            <v>7</v>
          </cell>
          <cell r="AA16">
            <v>198</v>
          </cell>
          <cell r="AB16" t="str">
            <v>46-48</v>
          </cell>
          <cell r="AC16">
            <v>15</v>
          </cell>
          <cell r="AD16">
            <v>2.358490566037736E-2</v>
          </cell>
        </row>
        <row r="17">
          <cell r="Z17">
            <v>7</v>
          </cell>
          <cell r="AA17">
            <v>216</v>
          </cell>
          <cell r="AB17" t="str">
            <v>45-46</v>
          </cell>
          <cell r="AC17">
            <v>1</v>
          </cell>
          <cell r="AD17">
            <v>1.5723270440251573E-3</v>
          </cell>
        </row>
        <row r="18">
          <cell r="Z18" t="str">
            <v>-</v>
          </cell>
          <cell r="AA18" t="str">
            <v>-</v>
          </cell>
          <cell r="AB18" t="str">
            <v>U+O</v>
          </cell>
          <cell r="AC18">
            <v>0</v>
          </cell>
          <cell r="AD18">
            <v>0</v>
          </cell>
        </row>
        <row r="19">
          <cell r="Z19" t="str">
            <v>ألاجمالي</v>
          </cell>
          <cell r="AC19">
            <v>636</v>
          </cell>
          <cell r="AD19">
            <v>1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1 عادي"/>
      <sheetName val="لينا 2 عادي"/>
      <sheetName val="لينا 6 نشاوي"/>
      <sheetName val="لينا 3 عادي"/>
      <sheetName val="لينا 9 نشاوي"/>
      <sheetName val="لينا 5  عادي"/>
      <sheetName val="لينا 8 نشاوي"/>
    </sheetNames>
    <sheetDataSet>
      <sheetData sheetId="0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0</v>
          </cell>
          <cell r="AD8">
            <v>0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0</v>
          </cell>
          <cell r="AD9">
            <v>0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0</v>
          </cell>
          <cell r="AD10">
            <v>0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7</v>
          </cell>
          <cell r="AD11">
            <v>1.1570247933884297E-2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68</v>
          </cell>
          <cell r="AD12">
            <v>0.11239669421487604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192</v>
          </cell>
          <cell r="AD13">
            <v>0.31735537190082647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338</v>
          </cell>
          <cell r="AD14">
            <v>0.55867768595041323</v>
          </cell>
        </row>
        <row r="15">
          <cell r="Z15" t="str">
            <v>ألاجمالي</v>
          </cell>
          <cell r="AC15">
            <v>605</v>
          </cell>
          <cell r="AD15">
            <v>1</v>
          </cell>
        </row>
      </sheetData>
      <sheetData sheetId="1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3</v>
          </cell>
          <cell r="AD8">
            <v>4.9586776859504135E-3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2</v>
          </cell>
          <cell r="AD9">
            <v>3.3057851239669421E-3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37</v>
          </cell>
          <cell r="AD10">
            <v>6.1157024793388429E-2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67</v>
          </cell>
          <cell r="AD11">
            <v>0.11074380165289256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102</v>
          </cell>
          <cell r="AD12">
            <v>0.16859504132231404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115</v>
          </cell>
          <cell r="AD13">
            <v>0.19008264462809918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279</v>
          </cell>
          <cell r="AD14">
            <v>0.46115702479338844</v>
          </cell>
        </row>
        <row r="15">
          <cell r="Z15" t="str">
            <v>ألاجمالي</v>
          </cell>
          <cell r="AC15">
            <v>605</v>
          </cell>
          <cell r="AD15">
            <v>1</v>
          </cell>
        </row>
      </sheetData>
      <sheetData sheetId="2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0</v>
          </cell>
          <cell r="AD8">
            <v>0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7</v>
          </cell>
          <cell r="AD9">
            <v>1.1570247933884297E-2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29</v>
          </cell>
          <cell r="AD10">
            <v>4.7933884297520664E-2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147</v>
          </cell>
          <cell r="AD11">
            <v>0.24297520661157024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121</v>
          </cell>
          <cell r="AD12">
            <v>0.2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89</v>
          </cell>
          <cell r="AD13">
            <v>0.14710743801652892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212</v>
          </cell>
          <cell r="AD14">
            <v>0.35041322314049589</v>
          </cell>
        </row>
        <row r="15">
          <cell r="Z15" t="str">
            <v>ألاجمالي</v>
          </cell>
          <cell r="AC15">
            <v>605</v>
          </cell>
          <cell r="AD15">
            <v>1</v>
          </cell>
        </row>
      </sheetData>
      <sheetData sheetId="3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0</v>
          </cell>
          <cell r="AD8">
            <v>0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0</v>
          </cell>
          <cell r="AD9">
            <v>0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0</v>
          </cell>
          <cell r="AD10">
            <v>0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0</v>
          </cell>
          <cell r="AD11">
            <v>0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0</v>
          </cell>
          <cell r="AD12">
            <v>0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134</v>
          </cell>
          <cell r="AD13">
            <v>0.22148760330578512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471</v>
          </cell>
          <cell r="AD14">
            <v>0.7785123966942149</v>
          </cell>
        </row>
        <row r="15">
          <cell r="Z15" t="str">
            <v>ألاجمالي</v>
          </cell>
          <cell r="AC15">
            <v>605</v>
          </cell>
          <cell r="AD15">
            <v>1</v>
          </cell>
        </row>
      </sheetData>
      <sheetData sheetId="4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0</v>
          </cell>
          <cell r="AD8">
            <v>0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7</v>
          </cell>
          <cell r="AD9">
            <v>1.1570247933884297E-2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54</v>
          </cell>
          <cell r="AD10">
            <v>8.9256198347107435E-2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127</v>
          </cell>
          <cell r="AD11">
            <v>0.20991735537190082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190</v>
          </cell>
          <cell r="AD12">
            <v>0.31404958677685951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147</v>
          </cell>
          <cell r="AD13">
            <v>0.24297520661157024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80</v>
          </cell>
          <cell r="AD14">
            <v>0.13223140495867769</v>
          </cell>
        </row>
        <row r="15">
          <cell r="Z15" t="str">
            <v>ألاجمالي</v>
          </cell>
          <cell r="AC15">
            <v>605</v>
          </cell>
          <cell r="AD15">
            <v>1</v>
          </cell>
        </row>
      </sheetData>
      <sheetData sheetId="5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0</v>
          </cell>
          <cell r="AD8">
            <v>0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0</v>
          </cell>
          <cell r="AD9">
            <v>0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2</v>
          </cell>
          <cell r="AD10">
            <v>3.3003300330033004E-3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8</v>
          </cell>
          <cell r="AD11">
            <v>1.3201320132013201E-2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47</v>
          </cell>
          <cell r="AD12">
            <v>7.7557755775577553E-2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84</v>
          </cell>
          <cell r="AD13">
            <v>0.13861386138613863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465</v>
          </cell>
          <cell r="AD14">
            <v>0.76732673267326734</v>
          </cell>
        </row>
        <row r="15">
          <cell r="Z15" t="str">
            <v>ألاجمالي</v>
          </cell>
          <cell r="AC15">
            <v>606</v>
          </cell>
          <cell r="AD15">
            <v>1</v>
          </cell>
        </row>
      </sheetData>
      <sheetData sheetId="6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0</v>
          </cell>
          <cell r="AD8">
            <v>0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0</v>
          </cell>
          <cell r="AD9">
            <v>0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14</v>
          </cell>
          <cell r="AD10">
            <v>2.3102310231023101E-2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72</v>
          </cell>
          <cell r="AD11">
            <v>0.11881188118811881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180</v>
          </cell>
          <cell r="AD12">
            <v>0.29702970297029702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160</v>
          </cell>
          <cell r="AD13">
            <v>0.264026402640264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180</v>
          </cell>
          <cell r="AD14">
            <v>0.29702970297029702</v>
          </cell>
        </row>
        <row r="15">
          <cell r="Z15" t="str">
            <v>ألاجمالي</v>
          </cell>
          <cell r="AC15">
            <v>606</v>
          </cell>
          <cell r="AD15">
            <v>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1"/>
      <sheetName val="لينا 2"/>
      <sheetName val="لينا 3"/>
      <sheetName val="لينا 5 "/>
      <sheetName val="لينا 6"/>
      <sheetName val="لينا 8"/>
      <sheetName val="لينا 9"/>
    </sheetNames>
    <sheetDataSet>
      <sheetData sheetId="0" refreshError="1"/>
      <sheetData sheetId="1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0</v>
          </cell>
          <cell r="AD8">
            <v>0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0</v>
          </cell>
          <cell r="AD9">
            <v>0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4</v>
          </cell>
          <cell r="AD10">
            <v>6.6115702479338841E-3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23</v>
          </cell>
          <cell r="AD11">
            <v>3.8016528925619832E-2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77</v>
          </cell>
          <cell r="AD12">
            <v>0.12727272727272726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116</v>
          </cell>
          <cell r="AD13">
            <v>0.19173553719008266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385</v>
          </cell>
          <cell r="AD14">
            <v>0.63636363636363635</v>
          </cell>
        </row>
        <row r="15">
          <cell r="Z15" t="str">
            <v>ألاجمالي</v>
          </cell>
          <cell r="AC15">
            <v>605</v>
          </cell>
          <cell r="AD15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2"/>
      <sheetName val="لينا 3"/>
      <sheetName val="لينا 4"/>
      <sheetName val="لينا 5"/>
      <sheetName val="لينا 6"/>
    </sheetNames>
    <sheetDataSet>
      <sheetData sheetId="0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18</v>
          </cell>
          <cell r="AD8">
            <v>2.9702970297029702E-2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33</v>
          </cell>
          <cell r="AD9">
            <v>5.4455445544554455E-2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85</v>
          </cell>
          <cell r="AD10">
            <v>0.14026402640264027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193</v>
          </cell>
          <cell r="AD11">
            <v>0.31848184818481851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160</v>
          </cell>
          <cell r="AD12">
            <v>0.264026402640264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57</v>
          </cell>
          <cell r="AD13">
            <v>9.405940594059406E-2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60</v>
          </cell>
          <cell r="AD14">
            <v>9.9009900990099015E-2</v>
          </cell>
        </row>
        <row r="15">
          <cell r="Z15" t="str">
            <v>ألاجمالي</v>
          </cell>
          <cell r="AC15">
            <v>606</v>
          </cell>
          <cell r="AD15">
            <v>0.99999999999999989</v>
          </cell>
        </row>
      </sheetData>
      <sheetData sheetId="1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0</v>
          </cell>
          <cell r="AD8">
            <v>0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11</v>
          </cell>
          <cell r="AD9">
            <v>1.8151815181518153E-2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42</v>
          </cell>
          <cell r="AD10">
            <v>6.9306930693069313E-2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234</v>
          </cell>
          <cell r="AD11">
            <v>0.38613861386138615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281</v>
          </cell>
          <cell r="AD12">
            <v>0.4636963696369637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26</v>
          </cell>
          <cell r="AD13">
            <v>4.2904290429042903E-2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12</v>
          </cell>
          <cell r="AD14">
            <v>1.9801980198019802E-2</v>
          </cell>
        </row>
        <row r="15">
          <cell r="Z15" t="str">
            <v>ألاجمالي</v>
          </cell>
          <cell r="AC15">
            <v>606</v>
          </cell>
          <cell r="AD15">
            <v>1</v>
          </cell>
        </row>
      </sheetData>
      <sheetData sheetId="2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0</v>
          </cell>
          <cell r="AD7">
            <v>0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2</v>
          </cell>
          <cell r="AD8">
            <v>3.3003300330033004E-3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16</v>
          </cell>
          <cell r="AD9">
            <v>2.6402640264026403E-2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61</v>
          </cell>
          <cell r="AD10">
            <v>0.10066006600660066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147</v>
          </cell>
          <cell r="AD11">
            <v>0.24257425742574257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228</v>
          </cell>
          <cell r="AD12">
            <v>0.37623762376237624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84</v>
          </cell>
          <cell r="AD13">
            <v>0.13861386138613863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68</v>
          </cell>
          <cell r="AD14">
            <v>0.11221122112211221</v>
          </cell>
        </row>
        <row r="15">
          <cell r="Z15" t="str">
            <v>ألاجمالي</v>
          </cell>
          <cell r="AC15">
            <v>606</v>
          </cell>
          <cell r="AD15">
            <v>1</v>
          </cell>
        </row>
      </sheetData>
      <sheetData sheetId="3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14</v>
          </cell>
          <cell r="AD7">
            <v>2.3102310231023101E-2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55</v>
          </cell>
          <cell r="AD8">
            <v>9.0759075907590761E-2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94</v>
          </cell>
          <cell r="AD9">
            <v>0.15511551155115511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85</v>
          </cell>
          <cell r="AD10">
            <v>0.14026402640264027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102</v>
          </cell>
          <cell r="AD11">
            <v>0.16831683168316833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141</v>
          </cell>
          <cell r="AD12">
            <v>0.23267326732673269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72</v>
          </cell>
          <cell r="AD13">
            <v>0.11881188118811881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43</v>
          </cell>
          <cell r="AD14">
            <v>7.0957095709570955E-2</v>
          </cell>
        </row>
        <row r="15">
          <cell r="Z15" t="str">
            <v>ألاجمالي</v>
          </cell>
          <cell r="AC15">
            <v>606</v>
          </cell>
          <cell r="AD15">
            <v>1</v>
          </cell>
        </row>
      </sheetData>
      <sheetData sheetId="4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0</v>
          </cell>
          <cell r="AA3">
            <v>36</v>
          </cell>
          <cell r="AB3" t="str">
            <v>97-105</v>
          </cell>
          <cell r="AC3">
            <v>0</v>
          </cell>
          <cell r="AD3">
            <v>0</v>
          </cell>
        </row>
        <row r="4">
          <cell r="Z4">
            <v>1</v>
          </cell>
          <cell r="AA4">
            <v>42</v>
          </cell>
          <cell r="AB4" t="str">
            <v>90-97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48</v>
          </cell>
          <cell r="AB5" t="str">
            <v>84-90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56</v>
          </cell>
          <cell r="AB6" t="str">
            <v>80-84</v>
          </cell>
          <cell r="AC6">
            <v>0</v>
          </cell>
          <cell r="AD6">
            <v>0</v>
          </cell>
        </row>
        <row r="7">
          <cell r="Z7">
            <v>4</v>
          </cell>
          <cell r="AA7">
            <v>64</v>
          </cell>
          <cell r="AB7" t="str">
            <v>76-80</v>
          </cell>
          <cell r="AC7">
            <v>3</v>
          </cell>
          <cell r="AD7">
            <v>4.9504950495049506E-3</v>
          </cell>
        </row>
        <row r="8">
          <cell r="Z8">
            <v>5</v>
          </cell>
          <cell r="AA8">
            <v>72</v>
          </cell>
          <cell r="AB8" t="str">
            <v>72-76</v>
          </cell>
          <cell r="AC8">
            <v>35</v>
          </cell>
          <cell r="AD8">
            <v>5.7755775577557754E-2</v>
          </cell>
        </row>
        <row r="9">
          <cell r="Z9">
            <v>6</v>
          </cell>
          <cell r="AA9">
            <v>80</v>
          </cell>
          <cell r="AB9" t="str">
            <v>69-72</v>
          </cell>
          <cell r="AC9">
            <v>96</v>
          </cell>
          <cell r="AD9">
            <v>0.15841584158415842</v>
          </cell>
        </row>
        <row r="10">
          <cell r="Z10">
            <v>7</v>
          </cell>
          <cell r="AA10">
            <v>88</v>
          </cell>
          <cell r="AB10" t="str">
            <v>66-69</v>
          </cell>
          <cell r="AC10">
            <v>90</v>
          </cell>
          <cell r="AD10">
            <v>0.14851485148514851</v>
          </cell>
        </row>
        <row r="11">
          <cell r="Z11">
            <v>8</v>
          </cell>
          <cell r="AA11">
            <v>100</v>
          </cell>
          <cell r="AB11" t="str">
            <v>64-66</v>
          </cell>
          <cell r="AC11">
            <v>246</v>
          </cell>
          <cell r="AD11">
            <v>0.40594059405940597</v>
          </cell>
        </row>
        <row r="12">
          <cell r="Z12">
            <v>9</v>
          </cell>
          <cell r="AA12">
            <v>113</v>
          </cell>
          <cell r="AB12" t="str">
            <v>61-64</v>
          </cell>
          <cell r="AC12">
            <v>97</v>
          </cell>
          <cell r="AD12">
            <v>0.16006600660066006</v>
          </cell>
        </row>
        <row r="13">
          <cell r="Z13">
            <v>10</v>
          </cell>
          <cell r="AA13">
            <v>125</v>
          </cell>
          <cell r="AB13" t="str">
            <v>59-61</v>
          </cell>
          <cell r="AC13">
            <v>19</v>
          </cell>
          <cell r="AD13">
            <v>3.1353135313531351E-2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20</v>
          </cell>
          <cell r="AD14">
            <v>3.3003300330033E-2</v>
          </cell>
        </row>
        <row r="15">
          <cell r="Z15" t="str">
            <v>ألاجمالي</v>
          </cell>
          <cell r="AC15">
            <v>606</v>
          </cell>
          <cell r="AD15">
            <v>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1"/>
      <sheetName val="لينا 5"/>
    </sheetNames>
    <sheetDataSet>
      <sheetData sheetId="0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 t="str">
            <v>1 or 1-X</v>
          </cell>
          <cell r="AA3">
            <v>54</v>
          </cell>
          <cell r="AB3" t="str">
            <v>65-71</v>
          </cell>
          <cell r="AC3">
            <v>0</v>
          </cell>
          <cell r="AD3">
            <v>0</v>
          </cell>
        </row>
        <row r="4">
          <cell r="Z4" t="str">
            <v>1 or 1-X</v>
          </cell>
          <cell r="AA4">
            <v>63</v>
          </cell>
          <cell r="AB4" t="str">
            <v>63-65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72</v>
          </cell>
          <cell r="AB5" t="str">
            <v>60-63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80</v>
          </cell>
          <cell r="AB6" t="str">
            <v>57-60</v>
          </cell>
          <cell r="AC6">
            <v>0</v>
          </cell>
          <cell r="AD6">
            <v>0</v>
          </cell>
        </row>
        <row r="7">
          <cell r="Z7">
            <v>3</v>
          </cell>
          <cell r="AA7">
            <v>88</v>
          </cell>
          <cell r="AB7" t="str">
            <v>55-57</v>
          </cell>
          <cell r="AC7">
            <v>0</v>
          </cell>
          <cell r="AD7">
            <v>0</v>
          </cell>
        </row>
        <row r="8">
          <cell r="Z8">
            <v>4</v>
          </cell>
          <cell r="AA8">
            <v>100</v>
          </cell>
          <cell r="AB8" t="str">
            <v>52-55</v>
          </cell>
          <cell r="AC8">
            <v>0</v>
          </cell>
          <cell r="AD8">
            <v>0</v>
          </cell>
        </row>
        <row r="9">
          <cell r="Z9">
            <v>5</v>
          </cell>
          <cell r="AA9">
            <v>113</v>
          </cell>
          <cell r="AB9" t="str">
            <v>49-52</v>
          </cell>
          <cell r="AC9">
            <v>32</v>
          </cell>
          <cell r="AD9">
            <v>5.3333333333333337E-2</v>
          </cell>
        </row>
        <row r="10">
          <cell r="Z10">
            <v>5</v>
          </cell>
          <cell r="AA10">
            <v>125</v>
          </cell>
          <cell r="AB10" t="str">
            <v>46-49</v>
          </cell>
          <cell r="AC10">
            <v>58</v>
          </cell>
          <cell r="AD10">
            <v>9.6666666666666665E-2</v>
          </cell>
        </row>
        <row r="11">
          <cell r="Z11">
            <v>6</v>
          </cell>
          <cell r="AA11">
            <v>138</v>
          </cell>
          <cell r="AB11" t="str">
            <v>44-46</v>
          </cell>
          <cell r="AC11">
            <v>58</v>
          </cell>
          <cell r="AD11">
            <v>9.6666666666666665E-2</v>
          </cell>
        </row>
        <row r="12">
          <cell r="Z12">
            <v>6</v>
          </cell>
          <cell r="AA12">
            <v>150</v>
          </cell>
          <cell r="AB12" t="str">
            <v>43-44</v>
          </cell>
          <cell r="AC12">
            <v>0</v>
          </cell>
          <cell r="AD12">
            <v>0</v>
          </cell>
        </row>
        <row r="13">
          <cell r="Z13" t="str">
            <v>-</v>
          </cell>
          <cell r="AA13" t="str">
            <v>U+O</v>
          </cell>
          <cell r="AB13" t="str">
            <v>U+O</v>
          </cell>
          <cell r="AC13">
            <v>452</v>
          </cell>
          <cell r="AD13">
            <v>0.7533333333333333</v>
          </cell>
        </row>
        <row r="14">
          <cell r="Z14" t="str">
            <v>ألاجمالي</v>
          </cell>
          <cell r="AC14">
            <v>600</v>
          </cell>
          <cell r="AD14">
            <v>1</v>
          </cell>
        </row>
      </sheetData>
      <sheetData sheetId="1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 t="str">
            <v>1 or 1-X</v>
          </cell>
          <cell r="AA3">
            <v>54</v>
          </cell>
          <cell r="AB3" t="str">
            <v>65-71</v>
          </cell>
          <cell r="AC3">
            <v>0</v>
          </cell>
          <cell r="AD3">
            <v>0</v>
          </cell>
        </row>
        <row r="4">
          <cell r="Z4" t="str">
            <v>1 or 1-X</v>
          </cell>
          <cell r="AA4">
            <v>63</v>
          </cell>
          <cell r="AB4" t="str">
            <v>63-65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72</v>
          </cell>
          <cell r="AB5" t="str">
            <v>60-63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80</v>
          </cell>
          <cell r="AB6" t="str">
            <v>57-60</v>
          </cell>
          <cell r="AC6">
            <v>1</v>
          </cell>
          <cell r="AD6">
            <v>1.6666666666666668E-3</v>
          </cell>
        </row>
        <row r="7">
          <cell r="Z7">
            <v>3</v>
          </cell>
          <cell r="AA7">
            <v>88</v>
          </cell>
          <cell r="AB7" t="str">
            <v>55-57</v>
          </cell>
          <cell r="AC7">
            <v>5</v>
          </cell>
          <cell r="AD7">
            <v>8.3333333333333332E-3</v>
          </cell>
        </row>
        <row r="8">
          <cell r="Z8">
            <v>4</v>
          </cell>
          <cell r="AA8">
            <v>100</v>
          </cell>
          <cell r="AB8" t="str">
            <v>52-55</v>
          </cell>
          <cell r="AC8">
            <v>19</v>
          </cell>
          <cell r="AD8">
            <v>3.1666666666666669E-2</v>
          </cell>
        </row>
        <row r="9">
          <cell r="Z9">
            <v>5</v>
          </cell>
          <cell r="AA9">
            <v>113</v>
          </cell>
          <cell r="AB9" t="str">
            <v>49-52</v>
          </cell>
          <cell r="AC9">
            <v>75</v>
          </cell>
          <cell r="AD9">
            <v>0.125</v>
          </cell>
        </row>
        <row r="10">
          <cell r="Z10">
            <v>5</v>
          </cell>
          <cell r="AA10">
            <v>125</v>
          </cell>
          <cell r="AB10" t="str">
            <v>46-49</v>
          </cell>
          <cell r="AC10">
            <v>24</v>
          </cell>
          <cell r="AD10">
            <v>0.04</v>
          </cell>
        </row>
        <row r="11">
          <cell r="Z11">
            <v>6</v>
          </cell>
          <cell r="AA11">
            <v>138</v>
          </cell>
          <cell r="AB11" t="str">
            <v>44-46</v>
          </cell>
          <cell r="AC11">
            <v>24</v>
          </cell>
          <cell r="AD11">
            <v>0.04</v>
          </cell>
        </row>
        <row r="12">
          <cell r="Z12">
            <v>6</v>
          </cell>
          <cell r="AA12">
            <v>150</v>
          </cell>
          <cell r="AB12" t="str">
            <v>43-44</v>
          </cell>
          <cell r="AC12">
            <v>11</v>
          </cell>
          <cell r="AD12">
            <v>1.8333333333333333E-2</v>
          </cell>
        </row>
        <row r="13">
          <cell r="Z13" t="str">
            <v>-</v>
          </cell>
          <cell r="AA13" t="str">
            <v>U+O</v>
          </cell>
          <cell r="AB13" t="str">
            <v>U+O</v>
          </cell>
          <cell r="AC13">
            <v>441</v>
          </cell>
          <cell r="AD13">
            <v>0.73499999999999999</v>
          </cell>
        </row>
        <row r="14">
          <cell r="Z14" t="str">
            <v>ألاجمالي</v>
          </cell>
          <cell r="AC14">
            <v>600</v>
          </cell>
          <cell r="AD14">
            <v>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1"/>
      <sheetName val="لينا 3 "/>
      <sheetName val="لينا 5 "/>
    </sheetNames>
    <sheetDataSet>
      <sheetData sheetId="0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 t="str">
            <v>1-XXX</v>
          </cell>
          <cell r="AA3">
            <v>24</v>
          </cell>
          <cell r="AB3" t="str">
            <v>89-95</v>
          </cell>
          <cell r="AC3">
            <v>0</v>
          </cell>
          <cell r="AD3">
            <v>0</v>
          </cell>
        </row>
        <row r="4">
          <cell r="Z4" t="str">
            <v>1-XXX</v>
          </cell>
          <cell r="AA4">
            <v>30</v>
          </cell>
          <cell r="AB4" t="str">
            <v>84-89</v>
          </cell>
          <cell r="AC4">
            <v>0</v>
          </cell>
          <cell r="AD4">
            <v>0</v>
          </cell>
        </row>
        <row r="5">
          <cell r="Z5" t="str">
            <v>1-XXX</v>
          </cell>
          <cell r="AA5">
            <v>36</v>
          </cell>
          <cell r="AB5" t="str">
            <v>81-84</v>
          </cell>
          <cell r="AC5">
            <v>0</v>
          </cell>
          <cell r="AD5">
            <v>0</v>
          </cell>
        </row>
        <row r="6">
          <cell r="Z6" t="str">
            <v>1-XX</v>
          </cell>
          <cell r="AA6">
            <v>42</v>
          </cell>
          <cell r="AB6" t="str">
            <v>71-81</v>
          </cell>
          <cell r="AC6">
            <v>0</v>
          </cell>
          <cell r="AD6">
            <v>0</v>
          </cell>
        </row>
        <row r="7">
          <cell r="Z7" t="str">
            <v>1-XX</v>
          </cell>
          <cell r="AA7">
            <v>48</v>
          </cell>
          <cell r="AB7" t="str">
            <v>68-71</v>
          </cell>
          <cell r="AC7">
            <v>0</v>
          </cell>
          <cell r="AD7">
            <v>0</v>
          </cell>
        </row>
        <row r="8">
          <cell r="Z8">
            <v>1</v>
          </cell>
          <cell r="AA8">
            <v>54</v>
          </cell>
          <cell r="AB8" t="str">
            <v>63-68</v>
          </cell>
          <cell r="AC8">
            <v>0</v>
          </cell>
          <cell r="AD8">
            <v>0</v>
          </cell>
        </row>
        <row r="9">
          <cell r="Z9">
            <v>2</v>
          </cell>
          <cell r="AA9">
            <v>63</v>
          </cell>
          <cell r="AB9" t="str">
            <v>60-63</v>
          </cell>
          <cell r="AC9">
            <v>0</v>
          </cell>
          <cell r="AD9">
            <v>0</v>
          </cell>
        </row>
        <row r="10">
          <cell r="Z10">
            <v>3</v>
          </cell>
          <cell r="AA10">
            <v>72</v>
          </cell>
          <cell r="AB10" t="str">
            <v>57-60</v>
          </cell>
          <cell r="AC10">
            <v>0</v>
          </cell>
          <cell r="AD10">
            <v>0</v>
          </cell>
        </row>
        <row r="11">
          <cell r="Z11">
            <v>4</v>
          </cell>
          <cell r="AA11">
            <v>80</v>
          </cell>
          <cell r="AB11" t="str">
            <v>54-57</v>
          </cell>
          <cell r="AC11">
            <v>0</v>
          </cell>
          <cell r="AD11">
            <v>0</v>
          </cell>
        </row>
        <row r="12">
          <cell r="Z12">
            <v>4</v>
          </cell>
          <cell r="AA12">
            <v>88</v>
          </cell>
          <cell r="AB12" t="str">
            <v>52-54</v>
          </cell>
          <cell r="AC12">
            <v>0</v>
          </cell>
          <cell r="AD12">
            <v>0</v>
          </cell>
        </row>
        <row r="13">
          <cell r="Z13">
            <v>5</v>
          </cell>
          <cell r="AA13">
            <v>100</v>
          </cell>
          <cell r="AB13" t="str">
            <v>50-52</v>
          </cell>
          <cell r="AC13">
            <v>0</v>
          </cell>
          <cell r="AD13">
            <v>0</v>
          </cell>
        </row>
        <row r="14">
          <cell r="Z14">
            <v>6</v>
          </cell>
          <cell r="AA14">
            <v>113</v>
          </cell>
          <cell r="AB14" t="str">
            <v>47-50</v>
          </cell>
          <cell r="AC14">
            <v>87</v>
          </cell>
          <cell r="AD14">
            <v>0.14215686274509803</v>
          </cell>
        </row>
        <row r="15">
          <cell r="Z15" t="str">
            <v>-</v>
          </cell>
          <cell r="AA15" t="str">
            <v>U+O</v>
          </cell>
          <cell r="AB15" t="str">
            <v>U+O</v>
          </cell>
          <cell r="AC15">
            <v>525</v>
          </cell>
          <cell r="AD15">
            <v>0.85784313725490191</v>
          </cell>
        </row>
        <row r="16">
          <cell r="Z16" t="str">
            <v>ألاجمالي</v>
          </cell>
          <cell r="AC16">
            <v>612</v>
          </cell>
          <cell r="AD16">
            <v>1</v>
          </cell>
        </row>
      </sheetData>
      <sheetData sheetId="1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 t="str">
            <v>1-XXX</v>
          </cell>
          <cell r="AA3">
            <v>24</v>
          </cell>
          <cell r="AB3" t="str">
            <v>89-95</v>
          </cell>
          <cell r="AC3">
            <v>0</v>
          </cell>
          <cell r="AD3">
            <v>0</v>
          </cell>
        </row>
        <row r="4">
          <cell r="Z4" t="str">
            <v>1-XXX</v>
          </cell>
          <cell r="AA4">
            <v>30</v>
          </cell>
          <cell r="AB4" t="str">
            <v>84-89</v>
          </cell>
          <cell r="AC4">
            <v>0</v>
          </cell>
          <cell r="AD4">
            <v>0</v>
          </cell>
        </row>
        <row r="5">
          <cell r="Z5" t="str">
            <v>1-XXX</v>
          </cell>
          <cell r="AA5">
            <v>36</v>
          </cell>
          <cell r="AB5" t="str">
            <v>81-84</v>
          </cell>
          <cell r="AC5">
            <v>0</v>
          </cell>
          <cell r="AD5">
            <v>0</v>
          </cell>
        </row>
        <row r="6">
          <cell r="Z6" t="str">
            <v>1-XX</v>
          </cell>
          <cell r="AA6">
            <v>42</v>
          </cell>
          <cell r="AB6" t="str">
            <v>71-81</v>
          </cell>
          <cell r="AC6">
            <v>0</v>
          </cell>
          <cell r="AD6">
            <v>0</v>
          </cell>
        </row>
        <row r="7">
          <cell r="Z7" t="str">
            <v>1-XX</v>
          </cell>
          <cell r="AA7">
            <v>48</v>
          </cell>
          <cell r="AB7" t="str">
            <v>68-71</v>
          </cell>
          <cell r="AC7">
            <v>0</v>
          </cell>
          <cell r="AD7">
            <v>0</v>
          </cell>
        </row>
        <row r="8">
          <cell r="Z8">
            <v>1</v>
          </cell>
          <cell r="AA8">
            <v>54</v>
          </cell>
          <cell r="AB8" t="str">
            <v>63-68</v>
          </cell>
          <cell r="AC8">
            <v>0</v>
          </cell>
          <cell r="AD8">
            <v>0</v>
          </cell>
        </row>
        <row r="9">
          <cell r="Z9">
            <v>2</v>
          </cell>
          <cell r="AA9">
            <v>63</v>
          </cell>
          <cell r="AB9" t="str">
            <v>60-63</v>
          </cell>
          <cell r="AC9">
            <v>0</v>
          </cell>
          <cell r="AD9">
            <v>0</v>
          </cell>
        </row>
        <row r="10">
          <cell r="Z10">
            <v>3</v>
          </cell>
          <cell r="AA10">
            <v>72</v>
          </cell>
          <cell r="AB10" t="str">
            <v>57-60</v>
          </cell>
          <cell r="AC10">
            <v>3</v>
          </cell>
          <cell r="AD10">
            <v>4.9019607843137254E-3</v>
          </cell>
        </row>
        <row r="11">
          <cell r="Z11">
            <v>4</v>
          </cell>
          <cell r="AA11">
            <v>80</v>
          </cell>
          <cell r="AB11" t="str">
            <v>54-57</v>
          </cell>
          <cell r="AC11">
            <v>2</v>
          </cell>
          <cell r="AD11">
            <v>3.2679738562091504E-3</v>
          </cell>
        </row>
        <row r="12">
          <cell r="Z12">
            <v>4</v>
          </cell>
          <cell r="AA12">
            <v>88</v>
          </cell>
          <cell r="AB12" t="str">
            <v>52-54</v>
          </cell>
          <cell r="AC12">
            <v>4</v>
          </cell>
          <cell r="AD12">
            <v>6.5359477124183009E-3</v>
          </cell>
        </row>
        <row r="13">
          <cell r="Z13">
            <v>5</v>
          </cell>
          <cell r="AA13">
            <v>100</v>
          </cell>
          <cell r="AB13" t="str">
            <v>50-52</v>
          </cell>
          <cell r="AC13">
            <v>3</v>
          </cell>
          <cell r="AD13">
            <v>4.9019607843137254E-3</v>
          </cell>
        </row>
        <row r="14">
          <cell r="Z14">
            <v>6</v>
          </cell>
          <cell r="AA14">
            <v>113</v>
          </cell>
          <cell r="AB14" t="str">
            <v>47-50</v>
          </cell>
          <cell r="AC14">
            <v>40</v>
          </cell>
          <cell r="AD14">
            <v>6.535947712418301E-2</v>
          </cell>
        </row>
        <row r="15">
          <cell r="Z15" t="str">
            <v>-</v>
          </cell>
          <cell r="AA15" t="str">
            <v>U+O</v>
          </cell>
          <cell r="AB15" t="str">
            <v>U+O</v>
          </cell>
          <cell r="AC15">
            <v>560</v>
          </cell>
          <cell r="AD15">
            <v>0.91503267973856206</v>
          </cell>
        </row>
        <row r="16">
          <cell r="Z16" t="str">
            <v>ألاجمالي</v>
          </cell>
          <cell r="AC16">
            <v>612</v>
          </cell>
          <cell r="AD16">
            <v>1</v>
          </cell>
        </row>
      </sheetData>
      <sheetData sheetId="2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 t="str">
            <v>1-XXX</v>
          </cell>
          <cell r="AA3">
            <v>24</v>
          </cell>
          <cell r="AB3" t="str">
            <v>89-95</v>
          </cell>
          <cell r="AC3">
            <v>0</v>
          </cell>
          <cell r="AD3">
            <v>0</v>
          </cell>
        </row>
        <row r="4">
          <cell r="Z4" t="str">
            <v>1-XXX</v>
          </cell>
          <cell r="AA4">
            <v>30</v>
          </cell>
          <cell r="AB4" t="str">
            <v>84-89</v>
          </cell>
          <cell r="AC4">
            <v>0</v>
          </cell>
          <cell r="AD4">
            <v>0</v>
          </cell>
        </row>
        <row r="5">
          <cell r="Z5" t="str">
            <v>1-XXX</v>
          </cell>
          <cell r="AA5">
            <v>36</v>
          </cell>
          <cell r="AB5" t="str">
            <v>81-84</v>
          </cell>
          <cell r="AC5">
            <v>0</v>
          </cell>
          <cell r="AD5">
            <v>0</v>
          </cell>
        </row>
        <row r="6">
          <cell r="Z6" t="str">
            <v>1-XX</v>
          </cell>
          <cell r="AA6">
            <v>42</v>
          </cell>
          <cell r="AB6" t="str">
            <v>71-81</v>
          </cell>
          <cell r="AC6">
            <v>0</v>
          </cell>
          <cell r="AD6">
            <v>0</v>
          </cell>
        </row>
        <row r="7">
          <cell r="Z7" t="str">
            <v>1-XX</v>
          </cell>
          <cell r="AA7">
            <v>48</v>
          </cell>
          <cell r="AB7" t="str">
            <v>68-71</v>
          </cell>
          <cell r="AC7">
            <v>0</v>
          </cell>
          <cell r="AD7">
            <v>0</v>
          </cell>
        </row>
        <row r="8">
          <cell r="Z8">
            <v>1</v>
          </cell>
          <cell r="AA8">
            <v>54</v>
          </cell>
          <cell r="AB8" t="str">
            <v>63-68</v>
          </cell>
          <cell r="AC8">
            <v>0</v>
          </cell>
          <cell r="AD8">
            <v>0</v>
          </cell>
        </row>
        <row r="9">
          <cell r="Z9">
            <v>2</v>
          </cell>
          <cell r="AA9">
            <v>63</v>
          </cell>
          <cell r="AB9" t="str">
            <v>60-63</v>
          </cell>
          <cell r="AC9">
            <v>0</v>
          </cell>
          <cell r="AD9">
            <v>0</v>
          </cell>
        </row>
        <row r="10">
          <cell r="Z10">
            <v>3</v>
          </cell>
          <cell r="AA10">
            <v>72</v>
          </cell>
          <cell r="AB10" t="str">
            <v>57-60</v>
          </cell>
          <cell r="AC10">
            <v>0</v>
          </cell>
          <cell r="AD10">
            <v>0</v>
          </cell>
        </row>
        <row r="11">
          <cell r="Z11">
            <v>4</v>
          </cell>
          <cell r="AA11">
            <v>80</v>
          </cell>
          <cell r="AB11" t="str">
            <v>54-57</v>
          </cell>
          <cell r="AC11">
            <v>0</v>
          </cell>
          <cell r="AD11">
            <v>0</v>
          </cell>
        </row>
        <row r="12">
          <cell r="Z12">
            <v>4</v>
          </cell>
          <cell r="AA12">
            <v>88</v>
          </cell>
          <cell r="AB12" t="str">
            <v>52-54</v>
          </cell>
          <cell r="AC12">
            <v>3</v>
          </cell>
          <cell r="AD12">
            <v>4.9019607843137254E-3</v>
          </cell>
        </row>
        <row r="13">
          <cell r="Z13">
            <v>5</v>
          </cell>
          <cell r="AA13">
            <v>100</v>
          </cell>
          <cell r="AB13" t="str">
            <v>50-52</v>
          </cell>
          <cell r="AC13">
            <v>16</v>
          </cell>
          <cell r="AD13">
            <v>2.6143790849673203E-2</v>
          </cell>
        </row>
        <row r="14">
          <cell r="Z14">
            <v>6</v>
          </cell>
          <cell r="AA14">
            <v>113</v>
          </cell>
          <cell r="AB14" t="str">
            <v>47-50</v>
          </cell>
          <cell r="AC14">
            <v>50</v>
          </cell>
          <cell r="AD14">
            <v>8.1699346405228759E-2</v>
          </cell>
        </row>
        <row r="15">
          <cell r="Z15" t="str">
            <v>-</v>
          </cell>
          <cell r="AA15" t="str">
            <v>U+O</v>
          </cell>
          <cell r="AB15" t="str">
            <v>U+O</v>
          </cell>
          <cell r="AC15">
            <v>543</v>
          </cell>
          <cell r="AD15">
            <v>0.88725490196078427</v>
          </cell>
        </row>
        <row r="16">
          <cell r="Z16" t="str">
            <v>ألاجمالي</v>
          </cell>
          <cell r="AC16">
            <v>612</v>
          </cell>
          <cell r="AD16">
            <v>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5"/>
    </sheetNames>
    <sheetDataSet>
      <sheetData sheetId="0">
        <row r="5">
          <cell r="Z5" t="str">
            <v>1-XXX</v>
          </cell>
          <cell r="AA5">
            <v>48</v>
          </cell>
          <cell r="AB5" t="str">
            <v>82-89</v>
          </cell>
          <cell r="AC5">
            <v>0</v>
          </cell>
          <cell r="AD5">
            <v>0</v>
          </cell>
        </row>
        <row r="6">
          <cell r="Z6" t="str">
            <v>1-XX</v>
          </cell>
          <cell r="AA6">
            <v>54</v>
          </cell>
          <cell r="AB6" t="str">
            <v>77-82</v>
          </cell>
          <cell r="AC6">
            <v>0</v>
          </cell>
          <cell r="AD6">
            <v>0</v>
          </cell>
        </row>
        <row r="7">
          <cell r="Z7" t="str">
            <v>1-XX</v>
          </cell>
          <cell r="AA7">
            <v>63</v>
          </cell>
          <cell r="AB7" t="str">
            <v>75-77</v>
          </cell>
          <cell r="AC7">
            <v>0</v>
          </cell>
          <cell r="AD7">
            <v>0</v>
          </cell>
        </row>
        <row r="8">
          <cell r="Z8" t="str">
            <v>1-XX</v>
          </cell>
          <cell r="AA8">
            <v>72</v>
          </cell>
          <cell r="AB8" t="str">
            <v>69-75</v>
          </cell>
          <cell r="AC8">
            <v>0</v>
          </cell>
          <cell r="AD8">
            <v>0</v>
          </cell>
        </row>
        <row r="9">
          <cell r="Z9">
            <v>1</v>
          </cell>
          <cell r="AA9">
            <v>84</v>
          </cell>
          <cell r="AB9" t="str">
            <v>65-69</v>
          </cell>
          <cell r="AC9">
            <v>0</v>
          </cell>
          <cell r="AD9">
            <v>0</v>
          </cell>
        </row>
        <row r="10">
          <cell r="Z10">
            <v>2</v>
          </cell>
          <cell r="AA10">
            <v>94</v>
          </cell>
          <cell r="AB10" t="str">
            <v>62-65</v>
          </cell>
          <cell r="AC10">
            <v>0</v>
          </cell>
          <cell r="AD10">
            <v>0</v>
          </cell>
        </row>
        <row r="11">
          <cell r="Z11">
            <v>3</v>
          </cell>
          <cell r="AA11">
            <v>108</v>
          </cell>
          <cell r="AB11" t="str">
            <v>58-62</v>
          </cell>
          <cell r="AC11">
            <v>6</v>
          </cell>
          <cell r="AD11">
            <v>9.8039215686274508E-3</v>
          </cell>
        </row>
        <row r="12">
          <cell r="Z12">
            <v>3</v>
          </cell>
          <cell r="AA12">
            <v>120</v>
          </cell>
          <cell r="AB12" t="str">
            <v>56-58</v>
          </cell>
          <cell r="AC12">
            <v>4</v>
          </cell>
          <cell r="AD12">
            <v>6.5359477124183009E-3</v>
          </cell>
        </row>
        <row r="13">
          <cell r="Z13">
            <v>4</v>
          </cell>
          <cell r="AA13">
            <v>135</v>
          </cell>
          <cell r="AB13" t="str">
            <v>51-56</v>
          </cell>
          <cell r="AC13">
            <v>55</v>
          </cell>
          <cell r="AD13">
            <v>8.9869281045751634E-2</v>
          </cell>
        </row>
        <row r="14">
          <cell r="Z14" t="str">
            <v>-</v>
          </cell>
          <cell r="AA14" t="str">
            <v>U+O</v>
          </cell>
          <cell r="AB14" t="str">
            <v>U+O</v>
          </cell>
          <cell r="AC14">
            <v>547</v>
          </cell>
          <cell r="AD14">
            <v>0.89379084967320266</v>
          </cell>
        </row>
        <row r="15">
          <cell r="Z15" t="str">
            <v>ألاجمالي</v>
          </cell>
          <cell r="AC15">
            <v>612</v>
          </cell>
          <cell r="AD15">
            <v>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لينا 1"/>
    </sheetNames>
    <sheetDataSet>
      <sheetData sheetId="0">
        <row r="2">
          <cell r="Z2" t="str">
            <v xml:space="preserve">الكود </v>
          </cell>
          <cell r="AA2" t="str">
            <v>الحجم</v>
          </cell>
          <cell r="AB2" t="str">
            <v>القطر</v>
          </cell>
          <cell r="AC2" t="str">
            <v>التكرار</v>
          </cell>
          <cell r="AD2" t="str">
            <v>النسبة</v>
          </cell>
        </row>
        <row r="3">
          <cell r="Z3">
            <v>1</v>
          </cell>
          <cell r="AA3">
            <v>24</v>
          </cell>
          <cell r="AB3" t="str">
            <v>109-117</v>
          </cell>
          <cell r="AC3">
            <v>0</v>
          </cell>
          <cell r="AD3">
            <v>0</v>
          </cell>
        </row>
        <row r="4">
          <cell r="Z4">
            <v>2</v>
          </cell>
          <cell r="AA4">
            <v>28</v>
          </cell>
          <cell r="AB4" t="str">
            <v>104-109</v>
          </cell>
          <cell r="AC4">
            <v>0</v>
          </cell>
          <cell r="AD4">
            <v>0</v>
          </cell>
        </row>
        <row r="5">
          <cell r="Z5">
            <v>2</v>
          </cell>
          <cell r="AA5">
            <v>32</v>
          </cell>
          <cell r="AB5" t="str">
            <v>102-104</v>
          </cell>
          <cell r="AC5">
            <v>0</v>
          </cell>
          <cell r="AD5">
            <v>0</v>
          </cell>
        </row>
        <row r="6">
          <cell r="Z6">
            <v>3</v>
          </cell>
          <cell r="AA6">
            <v>36</v>
          </cell>
          <cell r="AB6" t="str">
            <v>95-102</v>
          </cell>
          <cell r="AC6">
            <v>8</v>
          </cell>
          <cell r="AD6">
            <v>1.3201320132013201E-2</v>
          </cell>
        </row>
        <row r="7">
          <cell r="Z7">
            <v>4</v>
          </cell>
          <cell r="AA7">
            <v>40</v>
          </cell>
          <cell r="AB7" t="str">
            <v>91-95</v>
          </cell>
          <cell r="AC7">
            <v>32</v>
          </cell>
          <cell r="AD7">
            <v>5.2805280528052806E-2</v>
          </cell>
        </row>
        <row r="8">
          <cell r="Z8">
            <v>4</v>
          </cell>
          <cell r="AA8">
            <v>48</v>
          </cell>
          <cell r="AB8" t="str">
            <v>86-91</v>
          </cell>
          <cell r="AC8">
            <v>228</v>
          </cell>
          <cell r="AD8">
            <v>0.37623762376237624</v>
          </cell>
        </row>
        <row r="9">
          <cell r="Z9">
            <v>5</v>
          </cell>
          <cell r="AA9">
            <v>56</v>
          </cell>
          <cell r="AB9" t="str">
            <v>81-86</v>
          </cell>
          <cell r="AC9">
            <v>214</v>
          </cell>
          <cell r="AD9">
            <v>0.35313531353135313</v>
          </cell>
        </row>
        <row r="10">
          <cell r="Z10">
            <v>6</v>
          </cell>
          <cell r="AA10">
            <v>64</v>
          </cell>
          <cell r="AB10" t="str">
            <v>77-81</v>
          </cell>
          <cell r="AC10">
            <v>88</v>
          </cell>
          <cell r="AD10">
            <v>0.14521452145214522</v>
          </cell>
        </row>
        <row r="11">
          <cell r="Z11">
            <v>7</v>
          </cell>
          <cell r="AA11" t="str">
            <v>U/O</v>
          </cell>
          <cell r="AB11" t="str">
            <v>77&gt;</v>
          </cell>
          <cell r="AC11">
            <v>36</v>
          </cell>
          <cell r="AD11">
            <v>5.9405940594059403E-2</v>
          </cell>
        </row>
        <row r="12">
          <cell r="Z12" t="str">
            <v>ألاجمالي</v>
          </cell>
          <cell r="AC12">
            <v>606</v>
          </cell>
          <cell r="AD12">
            <v>0.73597359735973589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33"/>
  </sheetPr>
  <dimension ref="A1:XFB313"/>
  <sheetViews>
    <sheetView showGridLines="0" rightToLeft="1" topLeftCell="A101" zoomScale="60" zoomScaleNormal="60" zoomScaleSheetLayoutView="115" workbookViewId="0">
      <selection activeCell="H109" sqref="H109:I109"/>
    </sheetView>
  </sheetViews>
  <sheetFormatPr defaultColWidth="0" defaultRowHeight="14.5" zeroHeight="1" x14ac:dyDescent="0.35"/>
  <cols>
    <col min="1" max="1" width="11.7265625" style="1" customWidth="1"/>
    <col min="2" max="5" width="11.453125" style="1" customWidth="1"/>
    <col min="6" max="6" width="14.26953125" style="1" bestFit="1" customWidth="1"/>
    <col min="7" max="7" width="13.1796875" style="1" customWidth="1"/>
    <col min="8" max="8" width="5.1796875" style="1" customWidth="1"/>
    <col min="9" max="13" width="11.453125" style="1" customWidth="1"/>
    <col min="14" max="14" width="0" style="2" hidden="1" customWidth="1"/>
    <col min="15" max="16" width="0" style="2" hidden="1"/>
    <col min="17" max="16382" width="9.1796875" style="2" hidden="1"/>
    <col min="16383" max="16383" width="16" style="2" customWidth="1"/>
    <col min="16384" max="16384" width="0" style="2" hidden="1"/>
  </cols>
  <sheetData>
    <row r="1" spans="1:13" ht="15" customHeight="1" thickBot="1" x14ac:dyDescent="0.4">
      <c r="G1" s="54"/>
    </row>
    <row r="2" spans="1:13" ht="24.75" customHeight="1" x14ac:dyDescent="0.35">
      <c r="B2" s="159" t="s">
        <v>5</v>
      </c>
      <c r="C2" s="160"/>
      <c r="D2" s="161"/>
      <c r="E2" s="24"/>
      <c r="F2" s="24"/>
      <c r="G2" s="24"/>
      <c r="H2" s="24"/>
      <c r="I2" s="24"/>
      <c r="J2" s="24"/>
      <c r="K2" s="165" t="s">
        <v>25</v>
      </c>
      <c r="L2" s="166"/>
      <c r="M2" s="167"/>
    </row>
    <row r="3" spans="1:13" ht="15" customHeight="1" thickBot="1" x14ac:dyDescent="0.4">
      <c r="B3" s="162"/>
      <c r="C3" s="163"/>
      <c r="D3" s="164"/>
      <c r="K3" s="168"/>
      <c r="L3" s="169"/>
      <c r="M3" s="170"/>
    </row>
    <row r="4" spans="1:13" ht="15" customHeight="1" thickBot="1" x14ac:dyDescent="0.4">
      <c r="B4" s="17"/>
      <c r="M4" s="18"/>
    </row>
    <row r="5" spans="1:13" ht="31.5" customHeight="1" thickBot="1" x14ac:dyDescent="0.4">
      <c r="B5" s="17"/>
      <c r="E5" s="156" t="s">
        <v>55</v>
      </c>
      <c r="F5" s="157"/>
      <c r="G5" s="157"/>
      <c r="H5" s="157"/>
      <c r="I5" s="157"/>
      <c r="J5" s="158"/>
      <c r="K5" s="2"/>
      <c r="L5" s="2"/>
      <c r="M5" s="104"/>
    </row>
    <row r="6" spans="1:13" ht="15" customHeight="1" x14ac:dyDescent="0.35">
      <c r="B6" s="17"/>
      <c r="M6" s="18"/>
    </row>
    <row r="7" spans="1:13" ht="22.5" customHeight="1" x14ac:dyDescent="0.35">
      <c r="B7" s="171" t="s">
        <v>126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3"/>
    </row>
    <row r="8" spans="1:13" ht="22.5" customHeight="1" x14ac:dyDescent="0.35">
      <c r="B8" s="174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</row>
    <row r="9" spans="1:13" ht="15" customHeight="1" thickBot="1" x14ac:dyDescent="0.4">
      <c r="B9" s="175"/>
      <c r="C9" s="176"/>
      <c r="D9" s="176"/>
      <c r="E9" s="176"/>
      <c r="F9" s="176"/>
      <c r="G9" s="176"/>
      <c r="H9" s="176"/>
      <c r="M9" s="18"/>
    </row>
    <row r="10" spans="1:13" ht="26.5" customHeight="1" thickBot="1" x14ac:dyDescent="0.4">
      <c r="A10" s="58"/>
      <c r="B10" s="153" t="s">
        <v>24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</row>
    <row r="11" spans="1:13" ht="19.5" customHeight="1" thickBot="1" x14ac:dyDescent="0.4">
      <c r="B11" s="17"/>
      <c r="F11" s="58"/>
      <c r="G11" s="58"/>
      <c r="H11" s="58"/>
      <c r="I11" s="58"/>
      <c r="J11" s="58"/>
      <c r="K11" s="58"/>
      <c r="L11" s="58"/>
      <c r="M11" s="105"/>
    </row>
    <row r="12" spans="1:13" ht="19.5" customHeight="1" thickBot="1" x14ac:dyDescent="0.4">
      <c r="B12" s="55" t="s">
        <v>2</v>
      </c>
      <c r="C12" s="177" t="s">
        <v>3</v>
      </c>
      <c r="D12" s="178"/>
      <c r="E12" s="178" t="s">
        <v>30</v>
      </c>
      <c r="F12" s="178"/>
      <c r="G12" s="56" t="s">
        <v>53</v>
      </c>
      <c r="H12" s="178" t="s">
        <v>4</v>
      </c>
      <c r="I12" s="178"/>
      <c r="J12" s="178" t="s">
        <v>9</v>
      </c>
      <c r="K12" s="178"/>
      <c r="L12" s="178"/>
      <c r="M12" s="179"/>
    </row>
    <row r="13" spans="1:13" ht="15" customHeight="1" x14ac:dyDescent="0.35">
      <c r="B13" s="3">
        <v>1</v>
      </c>
      <c r="C13" s="180" t="s">
        <v>26</v>
      </c>
      <c r="D13" s="181"/>
      <c r="E13" s="182">
        <v>195</v>
      </c>
      <c r="F13" s="182"/>
      <c r="G13" s="16">
        <f>H13/E13</f>
        <v>14</v>
      </c>
      <c r="H13" s="183">
        <v>2730</v>
      </c>
      <c r="I13" s="183"/>
      <c r="J13" s="184"/>
      <c r="K13" s="184"/>
      <c r="L13" s="184"/>
      <c r="M13" s="185"/>
    </row>
    <row r="14" spans="1:13" ht="15" customHeight="1" x14ac:dyDescent="0.35">
      <c r="B14" s="4">
        <v>2</v>
      </c>
      <c r="C14" s="180" t="s">
        <v>27</v>
      </c>
      <c r="D14" s="181"/>
      <c r="E14" s="186">
        <v>95</v>
      </c>
      <c r="F14" s="187"/>
      <c r="G14" s="11">
        <f t="shared" ref="G14:G15" si="0">H14/E14</f>
        <v>13.694736842105263</v>
      </c>
      <c r="H14" s="183">
        <v>1301</v>
      </c>
      <c r="I14" s="183"/>
      <c r="J14" s="184"/>
      <c r="K14" s="184"/>
      <c r="L14" s="184"/>
      <c r="M14" s="185"/>
    </row>
    <row r="15" spans="1:13" ht="15" customHeight="1" x14ac:dyDescent="0.35">
      <c r="B15" s="4">
        <v>3</v>
      </c>
      <c r="C15" s="180" t="s">
        <v>28</v>
      </c>
      <c r="D15" s="181"/>
      <c r="E15" s="186">
        <v>192</v>
      </c>
      <c r="F15" s="187"/>
      <c r="G15" s="11">
        <f t="shared" si="0"/>
        <v>13.020833333333334</v>
      </c>
      <c r="H15" s="183">
        <v>2500</v>
      </c>
      <c r="I15" s="183"/>
      <c r="J15" s="184"/>
      <c r="K15" s="184"/>
      <c r="L15" s="184"/>
      <c r="M15" s="185"/>
    </row>
    <row r="16" spans="1:13" ht="15" customHeight="1" x14ac:dyDescent="0.35">
      <c r="B16" s="4">
        <v>4</v>
      </c>
      <c r="C16" s="243" t="s">
        <v>29</v>
      </c>
      <c r="D16" s="244"/>
      <c r="E16" s="230">
        <v>220</v>
      </c>
      <c r="F16" s="230"/>
      <c r="G16" s="15">
        <f t="shared" ref="G16" si="1">H16/E16</f>
        <v>13.5</v>
      </c>
      <c r="H16" s="184">
        <v>2970</v>
      </c>
      <c r="I16" s="184"/>
      <c r="J16" s="184"/>
      <c r="K16" s="184"/>
      <c r="L16" s="184"/>
      <c r="M16" s="185"/>
    </row>
    <row r="17" spans="1:13" ht="15" customHeight="1" thickBot="1" x14ac:dyDescent="0.4">
      <c r="B17" s="4">
        <v>5</v>
      </c>
      <c r="C17" s="243" t="s">
        <v>150</v>
      </c>
      <c r="D17" s="244"/>
      <c r="E17" s="230">
        <v>55</v>
      </c>
      <c r="F17" s="230"/>
      <c r="G17" s="15">
        <v>16</v>
      </c>
      <c r="H17" s="238">
        <f>E17*G17</f>
        <v>880</v>
      </c>
      <c r="I17" s="238"/>
      <c r="J17" s="238"/>
      <c r="K17" s="238"/>
      <c r="L17" s="238"/>
      <c r="M17" s="239"/>
    </row>
    <row r="18" spans="1:13" ht="22.5" customHeight="1" thickTop="1" thickBot="1" x14ac:dyDescent="0.4">
      <c r="B18" s="145" t="s">
        <v>137</v>
      </c>
      <c r="C18" s="146"/>
      <c r="D18" s="146"/>
      <c r="E18" s="147">
        <f>SUM(E13:F17)</f>
        <v>757</v>
      </c>
      <c r="F18" s="146"/>
      <c r="G18" s="57">
        <f>AVERAGE(G15:G17)</f>
        <v>14.173611111111112</v>
      </c>
      <c r="H18" s="148">
        <f>SUM(H13:I17)</f>
        <v>10381</v>
      </c>
      <c r="I18" s="146"/>
      <c r="J18" s="149"/>
      <c r="K18" s="149"/>
      <c r="L18" s="149"/>
      <c r="M18" s="150"/>
    </row>
    <row r="19" spans="1:13" ht="15" customHeight="1" thickTop="1" thickBot="1" x14ac:dyDescent="0.4">
      <c r="B19" s="17"/>
      <c r="C19" s="2"/>
      <c r="D19" s="2"/>
      <c r="E19" s="2"/>
      <c r="F19" s="2"/>
      <c r="M19" s="18"/>
    </row>
    <row r="20" spans="1:13" ht="27" customHeight="1" thickBot="1" x14ac:dyDescent="0.4">
      <c r="A20" s="59"/>
      <c r="B20" s="153" t="s">
        <v>149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5"/>
    </row>
    <row r="21" spans="1:13" ht="15" customHeight="1" thickBot="1" x14ac:dyDescent="0.4">
      <c r="B21" s="17"/>
      <c r="M21" s="18"/>
    </row>
    <row r="22" spans="1:13" ht="25.5" customHeight="1" thickBot="1" x14ac:dyDescent="0.4">
      <c r="B22" s="191" t="s">
        <v>148</v>
      </c>
      <c r="C22" s="192"/>
      <c r="D22" s="192"/>
      <c r="E22" s="192"/>
      <c r="F22" s="193"/>
      <c r="G22" s="151" t="s">
        <v>26</v>
      </c>
      <c r="H22" s="152"/>
      <c r="I22" s="194" t="s">
        <v>147</v>
      </c>
      <c r="J22" s="195"/>
      <c r="K22" s="195"/>
      <c r="L22" s="195"/>
      <c r="M22" s="196"/>
    </row>
    <row r="23" spans="1:13" ht="15.75" hidden="1" customHeight="1" thickBot="1" x14ac:dyDescent="0.4">
      <c r="B23" s="27" t="s">
        <v>17</v>
      </c>
      <c r="C23" s="28" t="s">
        <v>18</v>
      </c>
      <c r="D23" s="28" t="s">
        <v>19</v>
      </c>
      <c r="E23" s="28" t="s">
        <v>20</v>
      </c>
      <c r="F23" s="29" t="s">
        <v>21</v>
      </c>
      <c r="I23" s="27" t="s">
        <v>17</v>
      </c>
      <c r="J23" s="28" t="s">
        <v>18</v>
      </c>
      <c r="K23" s="28" t="s">
        <v>19</v>
      </c>
      <c r="L23" s="28" t="s">
        <v>20</v>
      </c>
      <c r="M23" s="29" t="s">
        <v>21</v>
      </c>
    </row>
    <row r="24" spans="1:13" ht="15.75" customHeight="1" thickBot="1" x14ac:dyDescent="0.4">
      <c r="B24" s="34" t="s">
        <v>17</v>
      </c>
      <c r="C24" s="32" t="s">
        <v>18</v>
      </c>
      <c r="D24" s="32" t="s">
        <v>19</v>
      </c>
      <c r="E24" s="32" t="s">
        <v>20</v>
      </c>
      <c r="F24" s="33" t="s">
        <v>21</v>
      </c>
      <c r="I24" s="34" t="str">
        <f>'[2]لينا 1 ج 21'!Z2</f>
        <v xml:space="preserve">الكود </v>
      </c>
      <c r="J24" s="32" t="str">
        <f>'[2]لينا 1 ج 21'!AA2</f>
        <v>الحجم</v>
      </c>
      <c r="K24" s="32" t="str">
        <f>'[2]لينا 1 ج 21'!AB2</f>
        <v>القطر</v>
      </c>
      <c r="L24" s="32" t="str">
        <f>'[2]لينا 1 ج 21'!AC2</f>
        <v>التكرار</v>
      </c>
      <c r="M24" s="33" t="str">
        <f>'[2]لينا 1 ج 21'!AD2</f>
        <v>النسبة</v>
      </c>
    </row>
    <row r="25" spans="1:13" ht="16.5" customHeight="1" x14ac:dyDescent="0.35">
      <c r="B25" s="35">
        <v>0</v>
      </c>
      <c r="C25" s="36">
        <v>48</v>
      </c>
      <c r="D25" s="36" t="s">
        <v>31</v>
      </c>
      <c r="E25" s="37">
        <v>0</v>
      </c>
      <c r="F25" s="38">
        <v>0</v>
      </c>
      <c r="I25" s="35">
        <f>'[2]لينا 1 ج 21'!Z3</f>
        <v>0</v>
      </c>
      <c r="J25" s="36">
        <f>'[2]لينا 1 ج 21'!AA3</f>
        <v>48</v>
      </c>
      <c r="K25" s="36" t="str">
        <f>'[2]لينا 1 ج 21'!AB3</f>
        <v>80-90</v>
      </c>
      <c r="L25" s="37">
        <f>'[2]لينا 1 ج 21'!AC3</f>
        <v>3</v>
      </c>
      <c r="M25" s="38">
        <f>'[2]لينا 1 ج 21'!AD3</f>
        <v>4.7169811320754715E-3</v>
      </c>
    </row>
    <row r="26" spans="1:13" ht="16.5" customHeight="1" x14ac:dyDescent="0.35">
      <c r="B26" s="42">
        <v>1</v>
      </c>
      <c r="C26" s="43">
        <v>56</v>
      </c>
      <c r="D26" s="43" t="s">
        <v>32</v>
      </c>
      <c r="E26" s="37">
        <v>0</v>
      </c>
      <c r="F26" s="41">
        <v>0</v>
      </c>
      <c r="I26" s="42">
        <f>'[2]لينا 1 ج 21'!Z4</f>
        <v>1</v>
      </c>
      <c r="J26" s="43">
        <f>'[2]لينا 1 ج 21'!AA4</f>
        <v>56</v>
      </c>
      <c r="K26" s="43" t="str">
        <f>'[2]لينا 1 ج 21'!AB4</f>
        <v>73-80</v>
      </c>
      <c r="L26" s="37">
        <f>'[2]لينا 1 ج 21'!AC4</f>
        <v>2</v>
      </c>
      <c r="M26" s="41">
        <f>'[2]لينا 1 ج 21'!AD4</f>
        <v>3.1446540880503146E-3</v>
      </c>
    </row>
    <row r="27" spans="1:13" ht="16.5" customHeight="1" x14ac:dyDescent="0.35">
      <c r="B27" s="46">
        <v>2</v>
      </c>
      <c r="C27" s="47">
        <v>64</v>
      </c>
      <c r="D27" s="43" t="s">
        <v>33</v>
      </c>
      <c r="E27" s="37">
        <v>0</v>
      </c>
      <c r="F27" s="41">
        <v>0</v>
      </c>
      <c r="I27" s="46">
        <f>'[2]لينا 1 ج 21'!Z5</f>
        <v>2</v>
      </c>
      <c r="J27" s="47">
        <f>'[2]لينا 1 ج 21'!AA5</f>
        <v>64</v>
      </c>
      <c r="K27" s="43" t="str">
        <f>'[2]لينا 1 ج 21'!AB5</f>
        <v>70-73</v>
      </c>
      <c r="L27" s="37">
        <f>'[2]لينا 1 ج 21'!AC5</f>
        <v>4</v>
      </c>
      <c r="M27" s="41">
        <f>'[2]لينا 1 ج 21'!AD5</f>
        <v>6.2893081761006293E-3</v>
      </c>
    </row>
    <row r="28" spans="1:13" ht="16.5" customHeight="1" x14ac:dyDescent="0.35">
      <c r="B28" s="42">
        <v>3</v>
      </c>
      <c r="C28" s="43">
        <v>72</v>
      </c>
      <c r="D28" s="43" t="s">
        <v>34</v>
      </c>
      <c r="E28" s="37">
        <v>3</v>
      </c>
      <c r="F28" s="41">
        <v>4.7169811320754715E-3</v>
      </c>
      <c r="I28" s="42">
        <f>'[2]لينا 1 ج 21'!Z6</f>
        <v>3</v>
      </c>
      <c r="J28" s="43">
        <f>'[2]لينا 1 ج 21'!AA6</f>
        <v>72</v>
      </c>
      <c r="K28" s="43" t="str">
        <f>'[2]لينا 1 ج 21'!AB6</f>
        <v>67-70</v>
      </c>
      <c r="L28" s="37">
        <f>'[2]لينا 1 ج 21'!AC6</f>
        <v>18</v>
      </c>
      <c r="M28" s="41">
        <f>'[2]لينا 1 ج 21'!AD6</f>
        <v>2.8301886792452831E-2</v>
      </c>
    </row>
    <row r="29" spans="1:13" ht="16.5" customHeight="1" x14ac:dyDescent="0.35">
      <c r="B29" s="46">
        <v>3</v>
      </c>
      <c r="C29" s="43">
        <v>80</v>
      </c>
      <c r="D29" s="43" t="s">
        <v>35</v>
      </c>
      <c r="E29" s="37">
        <v>0</v>
      </c>
      <c r="F29" s="41">
        <v>0</v>
      </c>
      <c r="I29" s="46">
        <f>'[2]لينا 1 ج 21'!Z7</f>
        <v>3</v>
      </c>
      <c r="J29" s="43">
        <f>'[2]لينا 1 ج 21'!AA7</f>
        <v>80</v>
      </c>
      <c r="K29" s="43" t="str">
        <f>'[2]لينا 1 ج 21'!AB7</f>
        <v>65-67</v>
      </c>
      <c r="L29" s="37">
        <f>'[2]لينا 1 ج 21'!AC7</f>
        <v>34</v>
      </c>
      <c r="M29" s="41">
        <f>'[2]لينا 1 ج 21'!AD7</f>
        <v>5.3459119496855348E-2</v>
      </c>
    </row>
    <row r="30" spans="1:13" ht="16.5" customHeight="1" x14ac:dyDescent="0.35">
      <c r="B30" s="46">
        <v>3</v>
      </c>
      <c r="C30" s="43">
        <v>88</v>
      </c>
      <c r="D30" s="43" t="s">
        <v>36</v>
      </c>
      <c r="E30" s="37">
        <v>4</v>
      </c>
      <c r="F30" s="41">
        <v>6.2893081761006293E-3</v>
      </c>
      <c r="I30" s="46">
        <f>'[2]لينا 1 ج 21'!Z8</f>
        <v>3</v>
      </c>
      <c r="J30" s="43">
        <f>'[2]لينا 1 ج 21'!AA8</f>
        <v>88</v>
      </c>
      <c r="K30" s="43" t="str">
        <f>'[2]لينا 1 ج 21'!AB8</f>
        <v>64-65</v>
      </c>
      <c r="L30" s="37">
        <f>'[2]لينا 1 ج 21'!AC8</f>
        <v>21</v>
      </c>
      <c r="M30" s="41">
        <f>'[2]لينا 1 ج 21'!AD8</f>
        <v>3.3018867924528301E-2</v>
      </c>
    </row>
    <row r="31" spans="1:13" ht="16.5" customHeight="1" x14ac:dyDescent="0.35">
      <c r="B31" s="46">
        <v>4</v>
      </c>
      <c r="C31" s="43">
        <v>100</v>
      </c>
      <c r="D31" s="43" t="s">
        <v>37</v>
      </c>
      <c r="E31" s="37">
        <v>45</v>
      </c>
      <c r="F31" s="41">
        <v>7.0754716981132074E-2</v>
      </c>
      <c r="G31" s="23"/>
      <c r="H31" s="23"/>
      <c r="I31" s="46">
        <f>'[2]لينا 1 ج 21'!Z9</f>
        <v>4</v>
      </c>
      <c r="J31" s="43">
        <f>'[2]لينا 1 ج 21'!AA9</f>
        <v>100</v>
      </c>
      <c r="K31" s="43" t="str">
        <f>'[2]لينا 1 ج 21'!AB9</f>
        <v>59-64</v>
      </c>
      <c r="L31" s="37">
        <f>'[2]لينا 1 ج 21'!AC9</f>
        <v>242</v>
      </c>
      <c r="M31" s="41">
        <f>'[2]لينا 1 ج 21'!AD9</f>
        <v>0.38050314465408808</v>
      </c>
    </row>
    <row r="32" spans="1:13" ht="16.5" customHeight="1" x14ac:dyDescent="0.35">
      <c r="B32" s="46">
        <v>4</v>
      </c>
      <c r="C32" s="43">
        <v>113</v>
      </c>
      <c r="D32" s="43" t="s">
        <v>38</v>
      </c>
      <c r="E32" s="37">
        <v>19</v>
      </c>
      <c r="F32" s="41">
        <v>2.9874213836477988E-2</v>
      </c>
      <c r="G32" s="23"/>
      <c r="H32" s="23"/>
      <c r="I32" s="46">
        <f>'[2]لينا 1 ج 21'!Z10</f>
        <v>4</v>
      </c>
      <c r="J32" s="43">
        <f>'[2]لينا 1 ج 21'!AA10</f>
        <v>113</v>
      </c>
      <c r="K32" s="43" t="str">
        <f>'[2]لينا 1 ج 21'!AB10</f>
        <v>58-59</v>
      </c>
      <c r="L32" s="37">
        <f>'[2]لينا 1 ج 21'!AC10</f>
        <v>48</v>
      </c>
      <c r="M32" s="41">
        <f>'[2]لينا 1 ج 21'!AD10</f>
        <v>7.5471698113207544E-2</v>
      </c>
    </row>
    <row r="33" spans="2:13" ht="16.5" customHeight="1" x14ac:dyDescent="0.35">
      <c r="B33" s="46">
        <v>5</v>
      </c>
      <c r="C33" s="43">
        <v>125</v>
      </c>
      <c r="D33" s="43" t="s">
        <v>39</v>
      </c>
      <c r="E33" s="37">
        <v>113</v>
      </c>
      <c r="F33" s="41">
        <v>0.17767295597484276</v>
      </c>
      <c r="I33" s="46">
        <f>'[2]لينا 1 ج 21'!Z11</f>
        <v>5</v>
      </c>
      <c r="J33" s="43">
        <f>'[2]لينا 1 ج 21'!AA11</f>
        <v>125</v>
      </c>
      <c r="K33" s="43" t="str">
        <f>'[2]لينا 1 ج 21'!AB11</f>
        <v>55-58</v>
      </c>
      <c r="L33" s="37">
        <f>'[2]لينا 1 ج 21'!AC11</f>
        <v>128</v>
      </c>
      <c r="M33" s="41">
        <f>'[2]لينا 1 ج 21'!AD11</f>
        <v>0.20125786163522014</v>
      </c>
    </row>
    <row r="34" spans="2:13" ht="16.5" customHeight="1" x14ac:dyDescent="0.35">
      <c r="B34" s="46">
        <v>5</v>
      </c>
      <c r="C34" s="43">
        <v>138</v>
      </c>
      <c r="D34" s="43" t="s">
        <v>40</v>
      </c>
      <c r="E34" s="37">
        <v>79</v>
      </c>
      <c r="F34" s="41">
        <v>0.12421383647798742</v>
      </c>
      <c r="I34" s="46">
        <f>'[2]لينا 1 ج 21'!Z12</f>
        <v>5</v>
      </c>
      <c r="J34" s="43">
        <f>'[2]لينا 1 ج 21'!AA12</f>
        <v>138</v>
      </c>
      <c r="K34" s="43" t="str">
        <f>'[2]لينا 1 ج 21'!AB12</f>
        <v>53-55</v>
      </c>
      <c r="L34" s="37">
        <f>'[2]لينا 1 ج 21'!AC12</f>
        <v>69</v>
      </c>
      <c r="M34" s="41">
        <f>'[2]لينا 1 ج 21'!AD12</f>
        <v>0.10849056603773585</v>
      </c>
    </row>
    <row r="35" spans="2:13" ht="16.5" customHeight="1" x14ac:dyDescent="0.35">
      <c r="B35" s="46">
        <v>6</v>
      </c>
      <c r="C35" s="43">
        <v>150</v>
      </c>
      <c r="D35" s="43" t="s">
        <v>41</v>
      </c>
      <c r="E35" s="37">
        <v>52</v>
      </c>
      <c r="F35" s="41">
        <v>8.1761006289308172E-2</v>
      </c>
      <c r="I35" s="46">
        <f>'[2]لينا 1 ج 21'!Z13</f>
        <v>6</v>
      </c>
      <c r="J35" s="43">
        <f>'[2]لينا 1 ج 21'!AA13</f>
        <v>150</v>
      </c>
      <c r="K35" s="43" t="str">
        <f>'[2]لينا 1 ج 21'!AB13</f>
        <v>52-53</v>
      </c>
      <c r="L35" s="37">
        <f>'[2]لينا 1 ج 21'!AC13</f>
        <v>39</v>
      </c>
      <c r="M35" s="41">
        <f>'[2]لينا 1 ج 21'!AD13</f>
        <v>6.1320754716981132E-2</v>
      </c>
    </row>
    <row r="36" spans="2:13" ht="16.5" customHeight="1" x14ac:dyDescent="0.35">
      <c r="B36" s="46">
        <v>6</v>
      </c>
      <c r="C36" s="43">
        <v>162</v>
      </c>
      <c r="D36" s="43" t="s">
        <v>42</v>
      </c>
      <c r="E36" s="37">
        <v>65</v>
      </c>
      <c r="F36" s="41">
        <v>0.10220125786163523</v>
      </c>
      <c r="G36" s="2"/>
      <c r="H36" s="2"/>
      <c r="I36" s="46">
        <f>'[2]لينا 1 ج 21'!Z14</f>
        <v>6</v>
      </c>
      <c r="J36" s="43">
        <f>'[2]لينا 1 ج 21'!AA14</f>
        <v>162</v>
      </c>
      <c r="K36" s="43" t="str">
        <f>'[2]لينا 1 ج 21'!AB14</f>
        <v>50-52</v>
      </c>
      <c r="L36" s="37">
        <f>'[2]لينا 1 ج 21'!AC14</f>
        <v>18</v>
      </c>
      <c r="M36" s="41">
        <f>'[2]لينا 1 ج 21'!AD14</f>
        <v>2.8301886792452831E-2</v>
      </c>
    </row>
    <row r="37" spans="2:13" ht="16.5" customHeight="1" x14ac:dyDescent="0.35">
      <c r="B37" s="46">
        <v>6</v>
      </c>
      <c r="C37" s="43">
        <v>180</v>
      </c>
      <c r="D37" s="43" t="s">
        <v>43</v>
      </c>
      <c r="E37" s="37">
        <v>67</v>
      </c>
      <c r="F37" s="41">
        <v>0.10534591194968554</v>
      </c>
      <c r="G37" s="2"/>
      <c r="H37" s="2"/>
      <c r="I37" s="46">
        <f>'[2]لينا 1 ج 21'!Z15</f>
        <v>6</v>
      </c>
      <c r="J37" s="43">
        <f>'[2]لينا 1 ج 21'!AA15</f>
        <v>180</v>
      </c>
      <c r="K37" s="43" t="str">
        <f>'[2]لينا 1 ج 21'!AB15</f>
        <v>48-50</v>
      </c>
      <c r="L37" s="37">
        <f>'[2]لينا 1 ج 21'!AC15</f>
        <v>9</v>
      </c>
      <c r="M37" s="41">
        <f>'[2]لينا 1 ج 21'!AD15</f>
        <v>1.4150943396226415E-2</v>
      </c>
    </row>
    <row r="38" spans="2:13" ht="16.5" customHeight="1" x14ac:dyDescent="0.35">
      <c r="B38" s="46">
        <v>7</v>
      </c>
      <c r="C38" s="43">
        <v>198</v>
      </c>
      <c r="D38" s="43" t="s">
        <v>44</v>
      </c>
      <c r="E38" s="37">
        <v>56</v>
      </c>
      <c r="F38" s="41">
        <v>8.8050314465408799E-2</v>
      </c>
      <c r="G38" s="2"/>
      <c r="H38" s="2"/>
      <c r="I38" s="46">
        <f>'[2]لينا 1 ج 21'!Z16</f>
        <v>7</v>
      </c>
      <c r="J38" s="43">
        <f>'[2]لينا 1 ج 21'!AA16</f>
        <v>198</v>
      </c>
      <c r="K38" s="43" t="str">
        <f>'[2]لينا 1 ج 21'!AB16</f>
        <v>46-48</v>
      </c>
      <c r="L38" s="37">
        <f>'[2]لينا 1 ج 21'!AC16</f>
        <v>1</v>
      </c>
      <c r="M38" s="41">
        <f>'[2]لينا 1 ج 21'!AD16</f>
        <v>1.5723270440251573E-3</v>
      </c>
    </row>
    <row r="39" spans="2:13" ht="16.5" customHeight="1" x14ac:dyDescent="0.35">
      <c r="B39" s="46">
        <v>7</v>
      </c>
      <c r="C39" s="43">
        <v>216</v>
      </c>
      <c r="D39" s="43" t="s">
        <v>45</v>
      </c>
      <c r="E39" s="37">
        <v>62</v>
      </c>
      <c r="F39" s="41">
        <v>9.7484276729559755E-2</v>
      </c>
      <c r="G39" s="2"/>
      <c r="H39" s="2"/>
      <c r="I39" s="46">
        <f>'[2]لينا 1 ج 21'!Z17</f>
        <v>7</v>
      </c>
      <c r="J39" s="43">
        <f>'[2]لينا 1 ج 21'!AA17</f>
        <v>216</v>
      </c>
      <c r="K39" s="43" t="str">
        <f>'[2]لينا 1 ج 21'!AB17</f>
        <v>45-46</v>
      </c>
      <c r="L39" s="37">
        <f>'[2]لينا 1 ج 21'!AC17</f>
        <v>0</v>
      </c>
      <c r="M39" s="41">
        <f>'[2]لينا 1 ج 21'!AD17</f>
        <v>0</v>
      </c>
    </row>
    <row r="40" spans="2:13" ht="16.5" customHeight="1" x14ac:dyDescent="0.35">
      <c r="B40" s="46" t="s">
        <v>22</v>
      </c>
      <c r="C40" s="40" t="s">
        <v>22</v>
      </c>
      <c r="D40" s="40" t="s">
        <v>46</v>
      </c>
      <c r="E40" s="40">
        <v>71</v>
      </c>
      <c r="F40" s="50">
        <v>0.11163522012578617</v>
      </c>
      <c r="G40" s="2"/>
      <c r="H40" s="2"/>
      <c r="I40" s="46" t="str">
        <f>'[2]لينا 1 ج 21'!Z18</f>
        <v>-</v>
      </c>
      <c r="J40" s="40" t="str">
        <f>'[2]لينا 1 ج 21'!AA18</f>
        <v>-</v>
      </c>
      <c r="K40" s="40" t="str">
        <f>'[2]لينا 1 ج 21'!AB18</f>
        <v>U+O</v>
      </c>
      <c r="L40" s="40">
        <f>'[2]لينا 1 ج 21'!AC18</f>
        <v>0</v>
      </c>
      <c r="M40" s="51">
        <f>'[2]لينا 1 ج 21'!AD18</f>
        <v>0</v>
      </c>
    </row>
    <row r="41" spans="2:13" ht="16.5" customHeight="1" thickBot="1" x14ac:dyDescent="0.4">
      <c r="B41" s="240" t="s">
        <v>23</v>
      </c>
      <c r="C41" s="241"/>
      <c r="D41" s="242"/>
      <c r="E41" s="52">
        <f>SUM(E25:E40)</f>
        <v>636</v>
      </c>
      <c r="F41" s="53">
        <v>1</v>
      </c>
      <c r="G41" s="2"/>
      <c r="H41" s="2"/>
      <c r="I41" s="240" t="str">
        <f>'[2]لينا 1 ج 21'!Z19</f>
        <v>ألاجمالي</v>
      </c>
      <c r="J41" s="241"/>
      <c r="K41" s="242"/>
      <c r="L41" s="52">
        <f>'[2]لينا 1 ج 21'!AC19</f>
        <v>636</v>
      </c>
      <c r="M41" s="53">
        <f>'[2]لينا 1 ج 21'!AD19</f>
        <v>1.0000000000000002</v>
      </c>
    </row>
    <row r="42" spans="2:13" ht="15" customHeight="1" thickBot="1" x14ac:dyDescent="0.4">
      <c r="B42" s="17"/>
      <c r="G42" s="2"/>
      <c r="H42" s="2"/>
      <c r="L42" s="2"/>
      <c r="M42" s="104"/>
    </row>
    <row r="43" spans="2:13" ht="21" customHeight="1" thickBot="1" x14ac:dyDescent="0.4">
      <c r="B43" s="191" t="s">
        <v>148</v>
      </c>
      <c r="C43" s="192"/>
      <c r="D43" s="192"/>
      <c r="E43" s="192"/>
      <c r="F43" s="193"/>
      <c r="G43" s="151" t="s">
        <v>27</v>
      </c>
      <c r="H43" s="152"/>
      <c r="I43" s="194" t="s">
        <v>147</v>
      </c>
      <c r="J43" s="195"/>
      <c r="K43" s="195"/>
      <c r="L43" s="195"/>
      <c r="M43" s="196"/>
    </row>
    <row r="44" spans="2:13" ht="15" customHeight="1" thickBot="1" x14ac:dyDescent="0.4">
      <c r="B44" s="34" t="s">
        <v>17</v>
      </c>
      <c r="C44" s="32" t="s">
        <v>18</v>
      </c>
      <c r="D44" s="32" t="s">
        <v>19</v>
      </c>
      <c r="E44" s="32" t="s">
        <v>20</v>
      </c>
      <c r="F44" s="33" t="s">
        <v>21</v>
      </c>
      <c r="G44" s="2"/>
      <c r="H44" s="2"/>
      <c r="I44" s="34" t="str">
        <f>'[2]لينا 3'!Z2</f>
        <v xml:space="preserve">الكود </v>
      </c>
      <c r="J44" s="32" t="str">
        <f>'[2]لينا 3'!AA2</f>
        <v>الحجم</v>
      </c>
      <c r="K44" s="32" t="str">
        <f>'[2]لينا 3'!AB2</f>
        <v>القطر</v>
      </c>
      <c r="L44" s="32" t="str">
        <f>'[2]لينا 3'!AC2</f>
        <v>التكرار</v>
      </c>
      <c r="M44" s="33" t="str">
        <f>'[2]لينا 3'!AD2</f>
        <v>النسبة</v>
      </c>
    </row>
    <row r="45" spans="2:13" ht="15.75" customHeight="1" x14ac:dyDescent="0.35">
      <c r="B45" s="35">
        <v>0</v>
      </c>
      <c r="C45" s="36">
        <v>48</v>
      </c>
      <c r="D45" s="36" t="s">
        <v>31</v>
      </c>
      <c r="E45" s="37">
        <v>0</v>
      </c>
      <c r="F45" s="38">
        <v>0</v>
      </c>
      <c r="G45" s="2"/>
      <c r="H45" s="2"/>
      <c r="I45" s="35">
        <f>'[2]لينا 3'!Z3</f>
        <v>0</v>
      </c>
      <c r="J45" s="36">
        <f>'[2]لينا 3'!AA3</f>
        <v>48</v>
      </c>
      <c r="K45" s="36" t="str">
        <f>'[2]لينا 3'!AB3</f>
        <v>80-90</v>
      </c>
      <c r="L45" s="37">
        <f>'[2]لينا 3'!AC3</f>
        <v>0</v>
      </c>
      <c r="M45" s="38">
        <f>'[2]لينا 3'!AD3</f>
        <v>0</v>
      </c>
    </row>
    <row r="46" spans="2:13" ht="15.75" customHeight="1" x14ac:dyDescent="0.35">
      <c r="B46" s="42">
        <v>1</v>
      </c>
      <c r="C46" s="43">
        <v>56</v>
      </c>
      <c r="D46" s="43" t="s">
        <v>32</v>
      </c>
      <c r="E46" s="37">
        <v>0</v>
      </c>
      <c r="F46" s="41">
        <v>0</v>
      </c>
      <c r="G46" s="2"/>
      <c r="H46" s="2"/>
      <c r="I46" s="42">
        <f>'[2]لينا 3'!Z4</f>
        <v>1</v>
      </c>
      <c r="J46" s="43">
        <f>'[2]لينا 3'!AA4</f>
        <v>56</v>
      </c>
      <c r="K46" s="43" t="str">
        <f>'[2]لينا 3'!AB4</f>
        <v>73-80</v>
      </c>
      <c r="L46" s="37">
        <f>'[2]لينا 3'!AC4</f>
        <v>0</v>
      </c>
      <c r="M46" s="41">
        <f>'[2]لينا 3'!AD4</f>
        <v>0</v>
      </c>
    </row>
    <row r="47" spans="2:13" ht="15.75" customHeight="1" x14ac:dyDescent="0.35">
      <c r="B47" s="46">
        <v>2</v>
      </c>
      <c r="C47" s="47">
        <v>64</v>
      </c>
      <c r="D47" s="43" t="s">
        <v>33</v>
      </c>
      <c r="E47" s="37">
        <v>0</v>
      </c>
      <c r="F47" s="41">
        <v>0</v>
      </c>
      <c r="G47" s="2"/>
      <c r="H47" s="2"/>
      <c r="I47" s="46">
        <f>'[2]لينا 3'!Z5</f>
        <v>2</v>
      </c>
      <c r="J47" s="47">
        <f>'[2]لينا 3'!AA5</f>
        <v>64</v>
      </c>
      <c r="K47" s="43" t="str">
        <f>'[2]لينا 3'!AB5</f>
        <v>70-73</v>
      </c>
      <c r="L47" s="37">
        <f>'[2]لينا 3'!AC5</f>
        <v>0</v>
      </c>
      <c r="M47" s="41">
        <f>'[2]لينا 3'!AD5</f>
        <v>0</v>
      </c>
    </row>
    <row r="48" spans="2:13" ht="15.75" customHeight="1" x14ac:dyDescent="0.35">
      <c r="B48" s="42">
        <v>3</v>
      </c>
      <c r="C48" s="43">
        <v>72</v>
      </c>
      <c r="D48" s="43" t="s">
        <v>34</v>
      </c>
      <c r="E48" s="37">
        <v>0</v>
      </c>
      <c r="F48" s="41">
        <v>0</v>
      </c>
      <c r="G48" s="2"/>
      <c r="H48" s="2"/>
      <c r="I48" s="42">
        <f>'[2]لينا 3'!Z6</f>
        <v>3</v>
      </c>
      <c r="J48" s="43">
        <f>'[2]لينا 3'!AA6</f>
        <v>72</v>
      </c>
      <c r="K48" s="43" t="str">
        <f>'[2]لينا 3'!AB6</f>
        <v>67-70</v>
      </c>
      <c r="L48" s="37">
        <f>'[2]لينا 3'!AC6</f>
        <v>0</v>
      </c>
      <c r="M48" s="41">
        <f>'[2]لينا 3'!AD6</f>
        <v>0</v>
      </c>
    </row>
    <row r="49" spans="2:13" ht="15.75" customHeight="1" x14ac:dyDescent="0.35">
      <c r="B49" s="46">
        <v>3</v>
      </c>
      <c r="C49" s="43">
        <v>80</v>
      </c>
      <c r="D49" s="43" t="s">
        <v>35</v>
      </c>
      <c r="E49" s="37">
        <v>0</v>
      </c>
      <c r="F49" s="41">
        <v>0</v>
      </c>
      <c r="G49" s="2"/>
      <c r="H49" s="2"/>
      <c r="I49" s="46">
        <f>'[2]لينا 3'!Z7</f>
        <v>3</v>
      </c>
      <c r="J49" s="43">
        <f>'[2]لينا 3'!AA7</f>
        <v>80</v>
      </c>
      <c r="K49" s="43" t="str">
        <f>'[2]لينا 3'!AB7</f>
        <v>65-67</v>
      </c>
      <c r="L49" s="37">
        <f>'[2]لينا 3'!AC7</f>
        <v>5</v>
      </c>
      <c r="M49" s="41">
        <f>'[2]لينا 3'!AD7</f>
        <v>7.8616352201257862E-3</v>
      </c>
    </row>
    <row r="50" spans="2:13" ht="15.75" customHeight="1" x14ac:dyDescent="0.35">
      <c r="B50" s="46">
        <v>3</v>
      </c>
      <c r="C50" s="43">
        <v>88</v>
      </c>
      <c r="D50" s="43" t="s">
        <v>36</v>
      </c>
      <c r="E50" s="37">
        <v>1</v>
      </c>
      <c r="F50" s="41">
        <v>1.5723270440251573E-3</v>
      </c>
      <c r="G50" s="2"/>
      <c r="H50" s="2"/>
      <c r="I50" s="46">
        <f>'[2]لينا 3'!Z8</f>
        <v>3</v>
      </c>
      <c r="J50" s="43">
        <f>'[2]لينا 3'!AA8</f>
        <v>88</v>
      </c>
      <c r="K50" s="43" t="str">
        <f>'[2]لينا 3'!AB8</f>
        <v>64-65</v>
      </c>
      <c r="L50" s="37">
        <f>'[2]لينا 3'!AC8</f>
        <v>13</v>
      </c>
      <c r="M50" s="41">
        <f>'[2]لينا 3'!AD8</f>
        <v>2.0440251572327043E-2</v>
      </c>
    </row>
    <row r="51" spans="2:13" ht="15.75" customHeight="1" x14ac:dyDescent="0.35">
      <c r="B51" s="46">
        <v>4</v>
      </c>
      <c r="C51" s="43">
        <v>100</v>
      </c>
      <c r="D51" s="43" t="s">
        <v>37</v>
      </c>
      <c r="E51" s="37">
        <v>30</v>
      </c>
      <c r="F51" s="41">
        <v>4.716981132075472E-2</v>
      </c>
      <c r="G51" s="2"/>
      <c r="H51" s="2"/>
      <c r="I51" s="46">
        <f>'[2]لينا 3'!Z9</f>
        <v>4</v>
      </c>
      <c r="J51" s="43">
        <f>'[2]لينا 3'!AA9</f>
        <v>100</v>
      </c>
      <c r="K51" s="43" t="str">
        <f>'[2]لينا 3'!AB9</f>
        <v>59-64</v>
      </c>
      <c r="L51" s="37">
        <f>'[2]لينا 3'!AC9</f>
        <v>126</v>
      </c>
      <c r="M51" s="41">
        <f>'[2]لينا 3'!AD9</f>
        <v>0.19811320754716982</v>
      </c>
    </row>
    <row r="52" spans="2:13" ht="15.75" customHeight="1" x14ac:dyDescent="0.35">
      <c r="B52" s="46">
        <v>4</v>
      </c>
      <c r="C52" s="43">
        <v>113</v>
      </c>
      <c r="D52" s="43" t="s">
        <v>38</v>
      </c>
      <c r="E52" s="37">
        <v>17</v>
      </c>
      <c r="F52" s="41">
        <v>2.6729559748427674E-2</v>
      </c>
      <c r="G52" s="2"/>
      <c r="H52" s="2"/>
      <c r="I52" s="46">
        <f>'[2]لينا 3'!Z10</f>
        <v>4</v>
      </c>
      <c r="J52" s="43">
        <f>'[2]لينا 3'!AA10</f>
        <v>113</v>
      </c>
      <c r="K52" s="43" t="str">
        <f>'[2]لينا 3'!AB10</f>
        <v>58-59</v>
      </c>
      <c r="L52" s="37">
        <f>'[2]لينا 3'!AC10</f>
        <v>52</v>
      </c>
      <c r="M52" s="41">
        <f>'[2]لينا 3'!AD10</f>
        <v>8.1761006289308172E-2</v>
      </c>
    </row>
    <row r="53" spans="2:13" ht="15.75" customHeight="1" x14ac:dyDescent="0.35">
      <c r="B53" s="46">
        <v>5</v>
      </c>
      <c r="C53" s="43">
        <v>125</v>
      </c>
      <c r="D53" s="43" t="s">
        <v>39</v>
      </c>
      <c r="E53" s="37">
        <v>142</v>
      </c>
      <c r="F53" s="41">
        <v>0.22327044025157233</v>
      </c>
      <c r="G53" s="2"/>
      <c r="H53" s="2"/>
      <c r="I53" s="46">
        <f>'[2]لينا 3'!Z11</f>
        <v>5</v>
      </c>
      <c r="J53" s="43">
        <f>'[2]لينا 3'!AA11</f>
        <v>125</v>
      </c>
      <c r="K53" s="43" t="str">
        <f>'[2]لينا 3'!AB11</f>
        <v>55-58</v>
      </c>
      <c r="L53" s="37">
        <f>'[2]لينا 3'!AC11</f>
        <v>210</v>
      </c>
      <c r="M53" s="41">
        <f>'[2]لينا 3'!AD11</f>
        <v>0.330188679245283</v>
      </c>
    </row>
    <row r="54" spans="2:13" ht="15.75" customHeight="1" x14ac:dyDescent="0.35">
      <c r="B54" s="46">
        <v>5</v>
      </c>
      <c r="C54" s="43">
        <v>138</v>
      </c>
      <c r="D54" s="43" t="s">
        <v>40</v>
      </c>
      <c r="E54" s="37">
        <v>118</v>
      </c>
      <c r="F54" s="41">
        <v>0.18553459119496854</v>
      </c>
      <c r="G54" s="2"/>
      <c r="H54" s="2"/>
      <c r="I54" s="46">
        <f>'[2]لينا 3'!Z12</f>
        <v>5</v>
      </c>
      <c r="J54" s="43">
        <f>'[2]لينا 3'!AA12</f>
        <v>138</v>
      </c>
      <c r="K54" s="43" t="str">
        <f>'[2]لينا 3'!AB12</f>
        <v>53-55</v>
      </c>
      <c r="L54" s="37">
        <f>'[2]لينا 3'!AC12</f>
        <v>80</v>
      </c>
      <c r="M54" s="41">
        <f>'[2]لينا 3'!AD12</f>
        <v>0.12578616352201258</v>
      </c>
    </row>
    <row r="55" spans="2:13" ht="15.75" customHeight="1" x14ac:dyDescent="0.35">
      <c r="B55" s="46">
        <v>6</v>
      </c>
      <c r="C55" s="43">
        <v>150</v>
      </c>
      <c r="D55" s="43" t="s">
        <v>41</v>
      </c>
      <c r="E55" s="37">
        <v>78</v>
      </c>
      <c r="F55" s="41">
        <v>0.12264150943396226</v>
      </c>
      <c r="G55" s="2"/>
      <c r="H55" s="2"/>
      <c r="I55" s="46">
        <f>'[2]لينا 3'!Z13</f>
        <v>6</v>
      </c>
      <c r="J55" s="43">
        <f>'[2]لينا 3'!AA13</f>
        <v>150</v>
      </c>
      <c r="K55" s="43" t="str">
        <f>'[2]لينا 3'!AB13</f>
        <v>52-53</v>
      </c>
      <c r="L55" s="37">
        <f>'[2]لينا 3'!AC13</f>
        <v>73</v>
      </c>
      <c r="M55" s="41">
        <f>'[2]لينا 3'!AD13</f>
        <v>0.11477987421383648</v>
      </c>
    </row>
    <row r="56" spans="2:13" ht="15.75" customHeight="1" x14ac:dyDescent="0.35">
      <c r="B56" s="46">
        <v>6</v>
      </c>
      <c r="C56" s="43">
        <v>162</v>
      </c>
      <c r="D56" s="43" t="s">
        <v>42</v>
      </c>
      <c r="E56" s="37">
        <v>104</v>
      </c>
      <c r="F56" s="41">
        <v>0.16352201257861634</v>
      </c>
      <c r="G56" s="2"/>
      <c r="H56" s="2"/>
      <c r="I56" s="46">
        <f>'[2]لينا 3'!Z14</f>
        <v>6</v>
      </c>
      <c r="J56" s="43">
        <f>'[2]لينا 3'!AA14</f>
        <v>162</v>
      </c>
      <c r="K56" s="43" t="str">
        <f>'[2]لينا 3'!AB14</f>
        <v>50-52</v>
      </c>
      <c r="L56" s="37">
        <f>'[2]لينا 3'!AC14</f>
        <v>39</v>
      </c>
      <c r="M56" s="41">
        <f>'[2]لينا 3'!AD14</f>
        <v>6.1320754716981132E-2</v>
      </c>
    </row>
    <row r="57" spans="2:13" ht="15.75" customHeight="1" x14ac:dyDescent="0.35">
      <c r="B57" s="46">
        <v>6</v>
      </c>
      <c r="C57" s="43">
        <v>180</v>
      </c>
      <c r="D57" s="43" t="s">
        <v>43</v>
      </c>
      <c r="E57" s="37">
        <v>67</v>
      </c>
      <c r="F57" s="41">
        <v>0.10534591194968554</v>
      </c>
      <c r="G57" s="2"/>
      <c r="H57" s="2"/>
      <c r="I57" s="46">
        <f>'[2]لينا 3'!Z15</f>
        <v>6</v>
      </c>
      <c r="J57" s="43">
        <f>'[2]لينا 3'!AA15</f>
        <v>180</v>
      </c>
      <c r="K57" s="43" t="str">
        <f>'[2]لينا 3'!AB15</f>
        <v>48-50</v>
      </c>
      <c r="L57" s="37">
        <f>'[2]لينا 3'!AC15</f>
        <v>32</v>
      </c>
      <c r="M57" s="41">
        <f>'[2]لينا 3'!AD15</f>
        <v>5.0314465408805034E-2</v>
      </c>
    </row>
    <row r="58" spans="2:13" ht="15.75" customHeight="1" x14ac:dyDescent="0.35">
      <c r="B58" s="46">
        <v>7</v>
      </c>
      <c r="C58" s="43">
        <v>198</v>
      </c>
      <c r="D58" s="43" t="s">
        <v>44</v>
      </c>
      <c r="E58" s="37">
        <v>38</v>
      </c>
      <c r="F58" s="41">
        <v>5.9748427672955975E-2</v>
      </c>
      <c r="G58" s="2"/>
      <c r="H58" s="2"/>
      <c r="I58" s="46">
        <f>'[2]لينا 3'!Z16</f>
        <v>7</v>
      </c>
      <c r="J58" s="43">
        <f>'[2]لينا 3'!AA16</f>
        <v>198</v>
      </c>
      <c r="K58" s="43" t="str">
        <f>'[2]لينا 3'!AB16</f>
        <v>46-48</v>
      </c>
      <c r="L58" s="37">
        <f>'[2]لينا 3'!AC16</f>
        <v>2</v>
      </c>
      <c r="M58" s="41">
        <f>'[2]لينا 3'!AD16</f>
        <v>3.1446540880503146E-3</v>
      </c>
    </row>
    <row r="59" spans="2:13" ht="15.75" customHeight="1" x14ac:dyDescent="0.35">
      <c r="B59" s="46">
        <v>7</v>
      </c>
      <c r="C59" s="43">
        <v>216</v>
      </c>
      <c r="D59" s="43" t="s">
        <v>45</v>
      </c>
      <c r="E59" s="37">
        <v>30</v>
      </c>
      <c r="F59" s="41">
        <v>4.716981132075472E-2</v>
      </c>
      <c r="I59" s="46">
        <f>'[2]لينا 3'!Z17</f>
        <v>7</v>
      </c>
      <c r="J59" s="43">
        <f>'[2]لينا 3'!AA17</f>
        <v>216</v>
      </c>
      <c r="K59" s="43" t="str">
        <f>'[2]لينا 3'!AB17</f>
        <v>45-46</v>
      </c>
      <c r="L59" s="37">
        <f>'[2]لينا 3'!AC17</f>
        <v>4</v>
      </c>
      <c r="M59" s="41">
        <f>'[2]لينا 3'!AD17</f>
        <v>6.2893081761006293E-3</v>
      </c>
    </row>
    <row r="60" spans="2:13" ht="15.75" customHeight="1" x14ac:dyDescent="0.35">
      <c r="B60" s="46" t="s">
        <v>22</v>
      </c>
      <c r="C60" s="40" t="s">
        <v>22</v>
      </c>
      <c r="D60" s="40" t="s">
        <v>46</v>
      </c>
      <c r="E60" s="40">
        <v>11</v>
      </c>
      <c r="F60" s="50">
        <v>1.7295597484276729E-2</v>
      </c>
      <c r="G60" s="2"/>
      <c r="H60" s="2"/>
      <c r="I60" s="46" t="str">
        <f>'[2]لينا 3'!Z18</f>
        <v>-</v>
      </c>
      <c r="J60" s="40" t="str">
        <f>'[2]لينا 3'!AA18</f>
        <v>-</v>
      </c>
      <c r="K60" s="40" t="str">
        <f>'[2]لينا 3'!AB18</f>
        <v>U+O</v>
      </c>
      <c r="L60" s="40">
        <f>'[2]لينا 3'!AC18</f>
        <v>0</v>
      </c>
      <c r="M60" s="51">
        <f>'[2]لينا 3'!AD18</f>
        <v>0</v>
      </c>
    </row>
    <row r="61" spans="2:13" ht="15.75" customHeight="1" thickBot="1" x14ac:dyDescent="0.4">
      <c r="B61" s="197" t="s">
        <v>23</v>
      </c>
      <c r="C61" s="198"/>
      <c r="D61" s="198"/>
      <c r="E61" s="52">
        <f>SUM(E45:E60)</f>
        <v>636</v>
      </c>
      <c r="F61" s="53">
        <v>1</v>
      </c>
      <c r="G61" s="2"/>
      <c r="H61" s="2"/>
      <c r="I61" s="197" t="str">
        <f>'[2]لينا 3'!Z19</f>
        <v>ألاجمالي</v>
      </c>
      <c r="J61" s="198"/>
      <c r="K61" s="198"/>
      <c r="L61" s="52">
        <f>'[2]لينا 3'!AC19</f>
        <v>636</v>
      </c>
      <c r="M61" s="53">
        <f>'[2]لينا 3'!AD19</f>
        <v>1</v>
      </c>
    </row>
    <row r="62" spans="2:13" ht="16.5" customHeight="1" thickBot="1" x14ac:dyDescent="0.4">
      <c r="B62" s="17"/>
      <c r="I62" s="2"/>
      <c r="J62" s="2"/>
      <c r="K62" s="2"/>
      <c r="L62" s="2"/>
      <c r="M62" s="104"/>
    </row>
    <row r="63" spans="2:13" ht="25.5" customHeight="1" thickBot="1" x14ac:dyDescent="0.4">
      <c r="B63" s="191" t="s">
        <v>148</v>
      </c>
      <c r="C63" s="192"/>
      <c r="D63" s="192"/>
      <c r="E63" s="192"/>
      <c r="F63" s="193"/>
      <c r="G63" s="151" t="s">
        <v>28</v>
      </c>
      <c r="H63" s="152"/>
      <c r="I63" s="194" t="s">
        <v>147</v>
      </c>
      <c r="J63" s="195"/>
      <c r="K63" s="195"/>
      <c r="L63" s="195"/>
      <c r="M63" s="196"/>
    </row>
    <row r="64" spans="2:13" ht="15" customHeight="1" thickBot="1" x14ac:dyDescent="0.4">
      <c r="B64" s="34" t="s">
        <v>17</v>
      </c>
      <c r="C64" s="32" t="s">
        <v>18</v>
      </c>
      <c r="D64" s="32" t="s">
        <v>19</v>
      </c>
      <c r="E64" s="32" t="s">
        <v>20</v>
      </c>
      <c r="F64" s="33" t="s">
        <v>21</v>
      </c>
      <c r="H64" s="2"/>
      <c r="I64" s="34" t="str">
        <f>'[2]لينا 4 ج104'!Z2</f>
        <v xml:space="preserve">الكود </v>
      </c>
      <c r="J64" s="32" t="str">
        <f>'[2]لينا 4 ج104'!AA2</f>
        <v>الحجم</v>
      </c>
      <c r="K64" s="32" t="str">
        <f>'[2]لينا 4 ج104'!AB2</f>
        <v>القطر</v>
      </c>
      <c r="L64" s="32" t="str">
        <f>'[2]لينا 4 ج104'!AC2</f>
        <v>التكرار</v>
      </c>
      <c r="M64" s="33" t="str">
        <f>'[2]لينا 4 ج104'!AD2</f>
        <v>النسبة</v>
      </c>
    </row>
    <row r="65" spans="2:13" ht="15" customHeight="1" x14ac:dyDescent="0.35">
      <c r="B65" s="35">
        <v>0</v>
      </c>
      <c r="C65" s="36">
        <v>48</v>
      </c>
      <c r="D65" s="36" t="s">
        <v>31</v>
      </c>
      <c r="E65" s="37">
        <v>0</v>
      </c>
      <c r="F65" s="38">
        <v>0</v>
      </c>
      <c r="H65" s="2"/>
      <c r="I65" s="35">
        <f>'[2]لينا 4 ج104'!Z3</f>
        <v>0</v>
      </c>
      <c r="J65" s="36">
        <f>'[2]لينا 4 ج104'!AA3</f>
        <v>48</v>
      </c>
      <c r="K65" s="36" t="str">
        <f>'[2]لينا 4 ج104'!AB3</f>
        <v>80-90</v>
      </c>
      <c r="L65" s="37">
        <f>'[2]لينا 4 ج104'!AC3</f>
        <v>0</v>
      </c>
      <c r="M65" s="38">
        <f>'[2]لينا 4 ج104'!AD3</f>
        <v>0</v>
      </c>
    </row>
    <row r="66" spans="2:13" ht="15" customHeight="1" x14ac:dyDescent="0.35">
      <c r="B66" s="42">
        <v>1</v>
      </c>
      <c r="C66" s="43">
        <v>56</v>
      </c>
      <c r="D66" s="43" t="s">
        <v>32</v>
      </c>
      <c r="E66" s="37">
        <v>0</v>
      </c>
      <c r="F66" s="41">
        <v>0</v>
      </c>
      <c r="H66" s="2"/>
      <c r="I66" s="42">
        <f>'[2]لينا 4 ج104'!Z4</f>
        <v>1</v>
      </c>
      <c r="J66" s="43">
        <f>'[2]لينا 4 ج104'!AA4</f>
        <v>56</v>
      </c>
      <c r="K66" s="43" t="str">
        <f>'[2]لينا 4 ج104'!AB4</f>
        <v>73-80</v>
      </c>
      <c r="L66" s="37">
        <f>'[2]لينا 4 ج104'!AC4</f>
        <v>13</v>
      </c>
      <c r="M66" s="41">
        <f>'[2]لينا 4 ج104'!AD4</f>
        <v>2.0440251572327043E-2</v>
      </c>
    </row>
    <row r="67" spans="2:13" ht="15" customHeight="1" x14ac:dyDescent="0.35">
      <c r="B67" s="46">
        <v>2</v>
      </c>
      <c r="C67" s="47">
        <v>64</v>
      </c>
      <c r="D67" s="43" t="s">
        <v>33</v>
      </c>
      <c r="E67" s="37">
        <v>0</v>
      </c>
      <c r="F67" s="41">
        <v>0</v>
      </c>
      <c r="I67" s="46">
        <f>'[2]لينا 4 ج104'!Z5</f>
        <v>2</v>
      </c>
      <c r="J67" s="47">
        <f>'[2]لينا 4 ج104'!AA5</f>
        <v>64</v>
      </c>
      <c r="K67" s="43" t="str">
        <f>'[2]لينا 4 ج104'!AB5</f>
        <v>70-73</v>
      </c>
      <c r="L67" s="37">
        <f>'[2]لينا 4 ج104'!AC5</f>
        <v>12</v>
      </c>
      <c r="M67" s="41">
        <f>'[2]لينا 4 ج104'!AD5</f>
        <v>1.8867924528301886E-2</v>
      </c>
    </row>
    <row r="68" spans="2:13" ht="15" customHeight="1" x14ac:dyDescent="0.35">
      <c r="B68" s="42">
        <v>3</v>
      </c>
      <c r="C68" s="43">
        <v>72</v>
      </c>
      <c r="D68" s="43" t="s">
        <v>34</v>
      </c>
      <c r="E68" s="37">
        <v>1</v>
      </c>
      <c r="F68" s="41">
        <v>1.5723270440251573E-3</v>
      </c>
      <c r="I68" s="42">
        <f>'[2]لينا 4 ج104'!Z6</f>
        <v>3</v>
      </c>
      <c r="J68" s="43">
        <f>'[2]لينا 4 ج104'!AA6</f>
        <v>72</v>
      </c>
      <c r="K68" s="43" t="str">
        <f>'[2]لينا 4 ج104'!AB6</f>
        <v>67-70</v>
      </c>
      <c r="L68" s="37">
        <f>'[2]لينا 4 ج104'!AC6</f>
        <v>32</v>
      </c>
      <c r="M68" s="41">
        <f>'[2]لينا 4 ج104'!AD6</f>
        <v>5.0314465408805034E-2</v>
      </c>
    </row>
    <row r="69" spans="2:13" ht="15" customHeight="1" x14ac:dyDescent="0.35">
      <c r="B69" s="46">
        <v>3</v>
      </c>
      <c r="C69" s="43">
        <v>80</v>
      </c>
      <c r="D69" s="43" t="s">
        <v>35</v>
      </c>
      <c r="E69" s="37">
        <v>2</v>
      </c>
      <c r="F69" s="41">
        <v>3.1446540880503146E-3</v>
      </c>
      <c r="I69" s="46">
        <f>'[2]لينا 4 ج104'!Z7</f>
        <v>3</v>
      </c>
      <c r="J69" s="43">
        <f>'[2]لينا 4 ج104'!AA7</f>
        <v>80</v>
      </c>
      <c r="K69" s="43" t="str">
        <f>'[2]لينا 4 ج104'!AB7</f>
        <v>65-67</v>
      </c>
      <c r="L69" s="37">
        <f>'[2]لينا 4 ج104'!AC7</f>
        <v>28</v>
      </c>
      <c r="M69" s="41">
        <f>'[2]لينا 4 ج104'!AD7</f>
        <v>4.40251572327044E-2</v>
      </c>
    </row>
    <row r="70" spans="2:13" ht="15" customHeight="1" x14ac:dyDescent="0.35">
      <c r="B70" s="46">
        <v>3</v>
      </c>
      <c r="C70" s="43">
        <v>88</v>
      </c>
      <c r="D70" s="43" t="s">
        <v>36</v>
      </c>
      <c r="E70" s="37">
        <v>1</v>
      </c>
      <c r="F70" s="41">
        <v>1.5723270440251573E-3</v>
      </c>
      <c r="I70" s="46">
        <f>'[2]لينا 4 ج104'!Z8</f>
        <v>3</v>
      </c>
      <c r="J70" s="43">
        <f>'[2]لينا 4 ج104'!AA8</f>
        <v>88</v>
      </c>
      <c r="K70" s="43" t="str">
        <f>'[2]لينا 4 ج104'!AB8</f>
        <v>64-65</v>
      </c>
      <c r="L70" s="37">
        <f>'[2]لينا 4 ج104'!AC8</f>
        <v>16</v>
      </c>
      <c r="M70" s="41">
        <f>'[2]لينا 4 ج104'!AD8</f>
        <v>2.5157232704402517E-2</v>
      </c>
    </row>
    <row r="71" spans="2:13" ht="15" customHeight="1" x14ac:dyDescent="0.35">
      <c r="B71" s="46">
        <v>4</v>
      </c>
      <c r="C71" s="43">
        <v>100</v>
      </c>
      <c r="D71" s="43" t="s">
        <v>37</v>
      </c>
      <c r="E71" s="37">
        <v>104</v>
      </c>
      <c r="F71" s="41">
        <v>0.16352201257861634</v>
      </c>
      <c r="I71" s="46">
        <f>'[2]لينا 4 ج104'!Z9</f>
        <v>4</v>
      </c>
      <c r="J71" s="43">
        <f>'[2]لينا 4 ج104'!AA9</f>
        <v>100</v>
      </c>
      <c r="K71" s="43" t="str">
        <f>'[2]لينا 4 ج104'!AB9</f>
        <v>59-64</v>
      </c>
      <c r="L71" s="37">
        <f>'[2]لينا 4 ج104'!AC9</f>
        <v>129</v>
      </c>
      <c r="M71" s="41">
        <f>'[2]لينا 4 ج104'!AD9</f>
        <v>0.20283018867924529</v>
      </c>
    </row>
    <row r="72" spans="2:13" ht="15" customHeight="1" x14ac:dyDescent="0.35">
      <c r="B72" s="46">
        <v>4</v>
      </c>
      <c r="C72" s="43">
        <v>113</v>
      </c>
      <c r="D72" s="43" t="s">
        <v>38</v>
      </c>
      <c r="E72" s="37">
        <v>50</v>
      </c>
      <c r="F72" s="41">
        <v>7.8616352201257858E-2</v>
      </c>
      <c r="I72" s="46">
        <f>'[2]لينا 4 ج104'!Z10</f>
        <v>4</v>
      </c>
      <c r="J72" s="43">
        <f>'[2]لينا 4 ج104'!AA10</f>
        <v>113</v>
      </c>
      <c r="K72" s="43" t="str">
        <f>'[2]لينا 4 ج104'!AB10</f>
        <v>58-59</v>
      </c>
      <c r="L72" s="37">
        <f>'[2]لينا 4 ج104'!AC10</f>
        <v>57</v>
      </c>
      <c r="M72" s="41">
        <f>'[2]لينا 4 ج104'!AD10</f>
        <v>8.9622641509433956E-2</v>
      </c>
    </row>
    <row r="73" spans="2:13" ht="15" customHeight="1" x14ac:dyDescent="0.35">
      <c r="B73" s="46">
        <v>5</v>
      </c>
      <c r="C73" s="43">
        <v>125</v>
      </c>
      <c r="D73" s="43" t="s">
        <v>39</v>
      </c>
      <c r="E73" s="37">
        <v>160</v>
      </c>
      <c r="F73" s="41">
        <v>0.25157232704402516</v>
      </c>
      <c r="I73" s="46">
        <f>'[2]لينا 4 ج104'!Z11</f>
        <v>5</v>
      </c>
      <c r="J73" s="43">
        <f>'[2]لينا 4 ج104'!AA11</f>
        <v>125</v>
      </c>
      <c r="K73" s="43" t="str">
        <f>'[2]لينا 4 ج104'!AB11</f>
        <v>55-58</v>
      </c>
      <c r="L73" s="37">
        <f>'[2]لينا 4 ج104'!AC11</f>
        <v>136</v>
      </c>
      <c r="M73" s="41">
        <f>'[2]لينا 4 ج104'!AD11</f>
        <v>0.21383647798742139</v>
      </c>
    </row>
    <row r="74" spans="2:13" ht="15" customHeight="1" x14ac:dyDescent="0.35">
      <c r="B74" s="46">
        <v>5</v>
      </c>
      <c r="C74" s="43">
        <v>138</v>
      </c>
      <c r="D74" s="43" t="s">
        <v>40</v>
      </c>
      <c r="E74" s="37">
        <v>104</v>
      </c>
      <c r="F74" s="41">
        <v>0.16352201257861634</v>
      </c>
      <c r="I74" s="46">
        <f>'[2]لينا 4 ج104'!Z12</f>
        <v>5</v>
      </c>
      <c r="J74" s="43">
        <f>'[2]لينا 4 ج104'!AA12</f>
        <v>138</v>
      </c>
      <c r="K74" s="43" t="str">
        <f>'[2]لينا 4 ج104'!AB12</f>
        <v>53-55</v>
      </c>
      <c r="L74" s="37">
        <f>'[2]لينا 4 ج104'!AC12</f>
        <v>111</v>
      </c>
      <c r="M74" s="41">
        <f>'[2]لينا 4 ج104'!AD12</f>
        <v>0.17452830188679244</v>
      </c>
    </row>
    <row r="75" spans="2:13" ht="15" customHeight="1" x14ac:dyDescent="0.35">
      <c r="B75" s="46">
        <v>6</v>
      </c>
      <c r="C75" s="43">
        <v>150</v>
      </c>
      <c r="D75" s="43" t="s">
        <v>41</v>
      </c>
      <c r="E75" s="37">
        <v>68</v>
      </c>
      <c r="F75" s="41">
        <v>0.1069182389937107</v>
      </c>
      <c r="I75" s="46">
        <f>'[2]لينا 4 ج104'!Z13</f>
        <v>6</v>
      </c>
      <c r="J75" s="43">
        <f>'[2]لينا 4 ج104'!AA13</f>
        <v>150</v>
      </c>
      <c r="K75" s="43" t="str">
        <f>'[2]لينا 4 ج104'!AB13</f>
        <v>52-53</v>
      </c>
      <c r="L75" s="37">
        <f>'[2]لينا 4 ج104'!AC13</f>
        <v>70</v>
      </c>
      <c r="M75" s="41">
        <f>'[2]لينا 4 ج104'!AD13</f>
        <v>0.11006289308176101</v>
      </c>
    </row>
    <row r="76" spans="2:13" ht="15" customHeight="1" x14ac:dyDescent="0.35">
      <c r="B76" s="46">
        <v>6</v>
      </c>
      <c r="C76" s="43">
        <v>162</v>
      </c>
      <c r="D76" s="43" t="s">
        <v>42</v>
      </c>
      <c r="E76" s="37">
        <v>67</v>
      </c>
      <c r="F76" s="41">
        <v>0.10534591194968554</v>
      </c>
      <c r="I76" s="46">
        <f>'[2]لينا 4 ج104'!Z14</f>
        <v>6</v>
      </c>
      <c r="J76" s="43">
        <f>'[2]لينا 4 ج104'!AA14</f>
        <v>162</v>
      </c>
      <c r="K76" s="43" t="str">
        <f>'[2]لينا 4 ج104'!AB14</f>
        <v>50-52</v>
      </c>
      <c r="L76" s="37">
        <f>'[2]لينا 4 ج104'!AC14</f>
        <v>29</v>
      </c>
      <c r="M76" s="41">
        <f>'[2]لينا 4 ج104'!AD14</f>
        <v>4.5597484276729557E-2</v>
      </c>
    </row>
    <row r="77" spans="2:13" ht="15" customHeight="1" x14ac:dyDescent="0.35">
      <c r="B77" s="46">
        <v>6</v>
      </c>
      <c r="C77" s="43">
        <v>180</v>
      </c>
      <c r="D77" s="43" t="s">
        <v>43</v>
      </c>
      <c r="E77" s="37">
        <v>35</v>
      </c>
      <c r="F77" s="41">
        <v>5.5031446540880505E-2</v>
      </c>
      <c r="I77" s="46">
        <f>'[2]لينا 4 ج104'!Z15</f>
        <v>6</v>
      </c>
      <c r="J77" s="43">
        <f>'[2]لينا 4 ج104'!AA15</f>
        <v>180</v>
      </c>
      <c r="K77" s="43" t="str">
        <f>'[2]لينا 4 ج104'!AB15</f>
        <v>48-50</v>
      </c>
      <c r="L77" s="37">
        <f>'[2]لينا 4 ج104'!AC15</f>
        <v>3</v>
      </c>
      <c r="M77" s="41">
        <f>'[2]لينا 4 ج104'!AD15</f>
        <v>4.7169811320754715E-3</v>
      </c>
    </row>
    <row r="78" spans="2:13" ht="15" customHeight="1" x14ac:dyDescent="0.35">
      <c r="B78" s="46">
        <v>7</v>
      </c>
      <c r="C78" s="43">
        <v>198</v>
      </c>
      <c r="D78" s="43" t="s">
        <v>44</v>
      </c>
      <c r="E78" s="37">
        <v>11</v>
      </c>
      <c r="F78" s="41">
        <v>1.7295597484276729E-2</v>
      </c>
      <c r="I78" s="46">
        <f>'[2]لينا 4 ج104'!Z16</f>
        <v>7</v>
      </c>
      <c r="J78" s="43">
        <f>'[2]لينا 4 ج104'!AA16</f>
        <v>198</v>
      </c>
      <c r="K78" s="43" t="str">
        <f>'[2]لينا 4 ج104'!AB16</f>
        <v>46-48</v>
      </c>
      <c r="L78" s="37">
        <f>'[2]لينا 4 ج104'!AC16</f>
        <v>0</v>
      </c>
      <c r="M78" s="41">
        <f>'[2]لينا 4 ج104'!AD16</f>
        <v>0</v>
      </c>
    </row>
    <row r="79" spans="2:13" ht="15" customHeight="1" x14ac:dyDescent="0.35">
      <c r="B79" s="46">
        <v>7</v>
      </c>
      <c r="C79" s="43">
        <v>216</v>
      </c>
      <c r="D79" s="43" t="s">
        <v>45</v>
      </c>
      <c r="E79" s="37">
        <v>24</v>
      </c>
      <c r="F79" s="41">
        <v>3.7735849056603772E-2</v>
      </c>
      <c r="I79" s="46">
        <f>'[2]لينا 4 ج104'!Z17</f>
        <v>7</v>
      </c>
      <c r="J79" s="43">
        <f>'[2]لينا 4 ج104'!AA17</f>
        <v>216</v>
      </c>
      <c r="K79" s="43" t="str">
        <f>'[2]لينا 4 ج104'!AB17</f>
        <v>45-46</v>
      </c>
      <c r="L79" s="37">
        <f>'[2]لينا 4 ج104'!AC17</f>
        <v>0</v>
      </c>
      <c r="M79" s="41">
        <f>'[2]لينا 4 ج104'!AD17</f>
        <v>0</v>
      </c>
    </row>
    <row r="80" spans="2:13" ht="15" customHeight="1" x14ac:dyDescent="0.35">
      <c r="B80" s="46" t="s">
        <v>22</v>
      </c>
      <c r="C80" s="40" t="s">
        <v>22</v>
      </c>
      <c r="D80" s="40" t="s">
        <v>46</v>
      </c>
      <c r="E80" s="40">
        <v>9</v>
      </c>
      <c r="F80" s="50">
        <v>1.4150943396226415E-2</v>
      </c>
      <c r="I80" s="46" t="str">
        <f>'[2]لينا 4 ج104'!Z18</f>
        <v>-</v>
      </c>
      <c r="J80" s="40" t="str">
        <f>'[2]لينا 4 ج104'!AA18</f>
        <v>-</v>
      </c>
      <c r="K80" s="40" t="str">
        <f>'[2]لينا 4 ج104'!AB18</f>
        <v>U+O</v>
      </c>
      <c r="L80" s="40">
        <f>'[2]لينا 4 ج104'!AC18</f>
        <v>0</v>
      </c>
      <c r="M80" s="51">
        <f>'[2]لينا 4 ج104'!AD18</f>
        <v>0</v>
      </c>
    </row>
    <row r="81" spans="1:13" ht="15" customHeight="1" thickBot="1" x14ac:dyDescent="0.4">
      <c r="B81" s="197" t="s">
        <v>23</v>
      </c>
      <c r="C81" s="198"/>
      <c r="D81" s="198"/>
      <c r="E81" s="52">
        <v>636</v>
      </c>
      <c r="F81" s="53">
        <v>1</v>
      </c>
      <c r="I81" s="240" t="str">
        <f>'[2]لينا 4 ج104'!Z19</f>
        <v>ألاجمالي</v>
      </c>
      <c r="J81" s="241"/>
      <c r="K81" s="242"/>
      <c r="L81" s="52">
        <f>'[2]لينا 4 ج104'!AC19</f>
        <v>636</v>
      </c>
      <c r="M81" s="53">
        <f>'[2]لينا 4 ج104'!AD19</f>
        <v>1</v>
      </c>
    </row>
    <row r="82" spans="1:13" ht="15" customHeight="1" thickBot="1" x14ac:dyDescent="0.4">
      <c r="A82" s="2"/>
      <c r="B82" s="106"/>
      <c r="C82" s="2"/>
      <c r="D82" s="2"/>
      <c r="E82" s="2"/>
      <c r="F82" s="2"/>
      <c r="M82" s="107"/>
    </row>
    <row r="83" spans="1:13" ht="21.75" customHeight="1" thickBot="1" x14ac:dyDescent="0.4">
      <c r="A83" s="2"/>
      <c r="B83" s="191" t="s">
        <v>148</v>
      </c>
      <c r="C83" s="192"/>
      <c r="D83" s="192"/>
      <c r="E83" s="192"/>
      <c r="F83" s="193"/>
      <c r="G83" s="151" t="s">
        <v>29</v>
      </c>
      <c r="H83" s="152"/>
      <c r="I83" s="194" t="s">
        <v>147</v>
      </c>
      <c r="J83" s="195"/>
      <c r="K83" s="195"/>
      <c r="L83" s="195"/>
      <c r="M83" s="196"/>
    </row>
    <row r="84" spans="1:13" ht="17.25" customHeight="1" thickBot="1" x14ac:dyDescent="0.4">
      <c r="A84" s="2"/>
      <c r="B84" s="34" t="s">
        <v>17</v>
      </c>
      <c r="C84" s="32" t="s">
        <v>18</v>
      </c>
      <c r="D84" s="32" t="s">
        <v>19</v>
      </c>
      <c r="E84" s="32" t="s">
        <v>20</v>
      </c>
      <c r="F84" s="33" t="s">
        <v>21</v>
      </c>
      <c r="G84" s="2"/>
      <c r="H84" s="2"/>
      <c r="I84" s="34" t="str">
        <f>'[2]لينا 5 ج 15'!Z2</f>
        <v xml:space="preserve">الكود </v>
      </c>
      <c r="J84" s="32" t="str">
        <f>'[2]لينا 5 ج 15'!AA2</f>
        <v>الحجم</v>
      </c>
      <c r="K84" s="32" t="str">
        <f>'[2]لينا 5 ج 15'!AB2</f>
        <v>القطر</v>
      </c>
      <c r="L84" s="32" t="str">
        <f>'[2]لينا 5 ج 15'!AC2</f>
        <v>التكرار</v>
      </c>
      <c r="M84" s="33" t="str">
        <f>'[2]لينا 5 ج 15'!AD2</f>
        <v>النسبة</v>
      </c>
    </row>
    <row r="85" spans="1:13" ht="15" customHeight="1" x14ac:dyDescent="0.35">
      <c r="A85" s="2"/>
      <c r="B85" s="35">
        <v>0</v>
      </c>
      <c r="C85" s="36">
        <v>48</v>
      </c>
      <c r="D85" s="36" t="s">
        <v>31</v>
      </c>
      <c r="E85" s="37">
        <v>0</v>
      </c>
      <c r="F85" s="38">
        <v>0</v>
      </c>
      <c r="I85" s="35">
        <f>'[2]لينا 5 ج 15'!Z3</f>
        <v>0</v>
      </c>
      <c r="J85" s="36">
        <f>'[2]لينا 5 ج 15'!AA3</f>
        <v>48</v>
      </c>
      <c r="K85" s="36" t="str">
        <f>'[2]لينا 5 ج 15'!AB3</f>
        <v>80-90</v>
      </c>
      <c r="L85" s="37">
        <f>'[2]لينا 5 ج 15'!AC3</f>
        <v>0</v>
      </c>
      <c r="M85" s="38">
        <f>'[2]لينا 5 ج 15'!AD3</f>
        <v>0</v>
      </c>
    </row>
    <row r="86" spans="1:13" ht="15" customHeight="1" x14ac:dyDescent="0.35">
      <c r="A86" s="2"/>
      <c r="B86" s="42">
        <v>1</v>
      </c>
      <c r="C86" s="43">
        <v>56</v>
      </c>
      <c r="D86" s="43" t="s">
        <v>32</v>
      </c>
      <c r="E86" s="37">
        <v>0</v>
      </c>
      <c r="F86" s="41">
        <v>0</v>
      </c>
      <c r="I86" s="42">
        <f>'[2]لينا 5 ج 15'!Z4</f>
        <v>1</v>
      </c>
      <c r="J86" s="43">
        <f>'[2]لينا 5 ج 15'!AA4</f>
        <v>56</v>
      </c>
      <c r="K86" s="43" t="str">
        <f>'[2]لينا 5 ج 15'!AB4</f>
        <v>73-80</v>
      </c>
      <c r="L86" s="37">
        <f>'[2]لينا 5 ج 15'!AC4</f>
        <v>0</v>
      </c>
      <c r="M86" s="41">
        <f>'[2]لينا 5 ج 15'!AD4</f>
        <v>0</v>
      </c>
    </row>
    <row r="87" spans="1:13" ht="15" customHeight="1" x14ac:dyDescent="0.35">
      <c r="A87" s="2"/>
      <c r="B87" s="46">
        <v>2</v>
      </c>
      <c r="C87" s="47">
        <v>64</v>
      </c>
      <c r="D87" s="43" t="s">
        <v>33</v>
      </c>
      <c r="E87" s="37">
        <v>0</v>
      </c>
      <c r="F87" s="41">
        <v>0</v>
      </c>
      <c r="I87" s="46">
        <f>'[2]لينا 5 ج 15'!Z5</f>
        <v>2</v>
      </c>
      <c r="J87" s="47">
        <f>'[2]لينا 5 ج 15'!AA5</f>
        <v>64</v>
      </c>
      <c r="K87" s="43" t="str">
        <f>'[2]لينا 5 ج 15'!AB5</f>
        <v>70-73</v>
      </c>
      <c r="L87" s="37">
        <f>'[2]لينا 5 ج 15'!AC5</f>
        <v>0</v>
      </c>
      <c r="M87" s="41">
        <f>'[2]لينا 5 ج 15'!AD5</f>
        <v>0</v>
      </c>
    </row>
    <row r="88" spans="1:13" ht="15" customHeight="1" x14ac:dyDescent="0.35">
      <c r="A88" s="2"/>
      <c r="B88" s="42">
        <v>3</v>
      </c>
      <c r="C88" s="43">
        <v>72</v>
      </c>
      <c r="D88" s="43" t="s">
        <v>34</v>
      </c>
      <c r="E88" s="37">
        <v>0</v>
      </c>
      <c r="F88" s="41">
        <v>0</v>
      </c>
      <c r="I88" s="42">
        <f>'[2]لينا 5 ج 15'!Z6</f>
        <v>3</v>
      </c>
      <c r="J88" s="43">
        <f>'[2]لينا 5 ج 15'!AA6</f>
        <v>72</v>
      </c>
      <c r="K88" s="43" t="str">
        <f>'[2]لينا 5 ج 15'!AB6</f>
        <v>67-70</v>
      </c>
      <c r="L88" s="37">
        <f>'[2]لينا 5 ج 15'!AC6</f>
        <v>1</v>
      </c>
      <c r="M88" s="41">
        <f>'[2]لينا 5 ج 15'!AD6</f>
        <v>1.5723270440251573E-3</v>
      </c>
    </row>
    <row r="89" spans="1:13" ht="15" customHeight="1" x14ac:dyDescent="0.35">
      <c r="A89" s="2"/>
      <c r="B89" s="46">
        <v>3</v>
      </c>
      <c r="C89" s="43">
        <v>80</v>
      </c>
      <c r="D89" s="43" t="s">
        <v>35</v>
      </c>
      <c r="E89" s="37">
        <v>0</v>
      </c>
      <c r="F89" s="41">
        <v>0</v>
      </c>
      <c r="I89" s="46">
        <f>'[2]لينا 5 ج 15'!Z7</f>
        <v>3</v>
      </c>
      <c r="J89" s="43">
        <f>'[2]لينا 5 ج 15'!AA7</f>
        <v>80</v>
      </c>
      <c r="K89" s="43" t="str">
        <f>'[2]لينا 5 ج 15'!AB7</f>
        <v>65-67</v>
      </c>
      <c r="L89" s="37">
        <f>'[2]لينا 5 ج 15'!AC7</f>
        <v>1</v>
      </c>
      <c r="M89" s="41">
        <f>'[2]لينا 5 ج 15'!AD7</f>
        <v>1.5723270440251573E-3</v>
      </c>
    </row>
    <row r="90" spans="1:13" ht="15" customHeight="1" x14ac:dyDescent="0.35">
      <c r="A90" s="2"/>
      <c r="B90" s="46">
        <v>3</v>
      </c>
      <c r="C90" s="43">
        <v>88</v>
      </c>
      <c r="D90" s="43" t="s">
        <v>36</v>
      </c>
      <c r="E90" s="37">
        <v>0</v>
      </c>
      <c r="F90" s="41">
        <v>0</v>
      </c>
      <c r="I90" s="46">
        <f>'[2]لينا 5 ج 15'!Z8</f>
        <v>3</v>
      </c>
      <c r="J90" s="43">
        <f>'[2]لينا 5 ج 15'!AA8</f>
        <v>88</v>
      </c>
      <c r="K90" s="43" t="str">
        <f>'[2]لينا 5 ج 15'!AB8</f>
        <v>64-65</v>
      </c>
      <c r="L90" s="37">
        <f>'[2]لينا 5 ج 15'!AC8</f>
        <v>6</v>
      </c>
      <c r="M90" s="41">
        <f>'[2]لينا 5 ج 15'!AD8</f>
        <v>9.433962264150943E-3</v>
      </c>
    </row>
    <row r="91" spans="1:13" ht="15" customHeight="1" x14ac:dyDescent="0.35">
      <c r="A91" s="2"/>
      <c r="B91" s="46">
        <v>4</v>
      </c>
      <c r="C91" s="43">
        <v>100</v>
      </c>
      <c r="D91" s="43" t="s">
        <v>37</v>
      </c>
      <c r="E91" s="37">
        <v>0</v>
      </c>
      <c r="F91" s="41">
        <v>0</v>
      </c>
      <c r="I91" s="46">
        <f>'[2]لينا 5 ج 15'!Z9</f>
        <v>4</v>
      </c>
      <c r="J91" s="43">
        <f>'[2]لينا 5 ج 15'!AA9</f>
        <v>100</v>
      </c>
      <c r="K91" s="43" t="str">
        <f>'[2]لينا 5 ج 15'!AB9</f>
        <v>59-64</v>
      </c>
      <c r="L91" s="37">
        <f>'[2]لينا 5 ج 15'!AC9</f>
        <v>134</v>
      </c>
      <c r="M91" s="41">
        <f>'[2]لينا 5 ج 15'!AD9</f>
        <v>0.21069182389937108</v>
      </c>
    </row>
    <row r="92" spans="1:13" ht="15" customHeight="1" x14ac:dyDescent="0.35">
      <c r="A92" s="2"/>
      <c r="B92" s="46">
        <v>4</v>
      </c>
      <c r="C92" s="43">
        <v>113</v>
      </c>
      <c r="D92" s="43" t="s">
        <v>38</v>
      </c>
      <c r="E92" s="37">
        <v>1</v>
      </c>
      <c r="F92" s="41">
        <v>1.5723270440251573E-3</v>
      </c>
      <c r="I92" s="46">
        <f>'[2]لينا 5 ج 15'!Z10</f>
        <v>4</v>
      </c>
      <c r="J92" s="43">
        <f>'[2]لينا 5 ج 15'!AA10</f>
        <v>113</v>
      </c>
      <c r="K92" s="43" t="str">
        <f>'[2]لينا 5 ج 15'!AB10</f>
        <v>58-59</v>
      </c>
      <c r="L92" s="37">
        <f>'[2]لينا 5 ج 15'!AC10</f>
        <v>43</v>
      </c>
      <c r="M92" s="41">
        <f>'[2]لينا 5 ج 15'!AD10</f>
        <v>6.761006289308176E-2</v>
      </c>
    </row>
    <row r="93" spans="1:13" ht="15" customHeight="1" x14ac:dyDescent="0.35">
      <c r="A93" s="2"/>
      <c r="B93" s="46">
        <v>5</v>
      </c>
      <c r="C93" s="43">
        <v>125</v>
      </c>
      <c r="D93" s="43" t="s">
        <v>39</v>
      </c>
      <c r="E93" s="37">
        <v>28</v>
      </c>
      <c r="F93" s="41">
        <v>4.40251572327044E-2</v>
      </c>
      <c r="I93" s="46">
        <f>'[2]لينا 5 ج 15'!Z11</f>
        <v>5</v>
      </c>
      <c r="J93" s="43">
        <f>'[2]لينا 5 ج 15'!AA11</f>
        <v>125</v>
      </c>
      <c r="K93" s="43" t="str">
        <f>'[2]لينا 5 ج 15'!AB11</f>
        <v>55-58</v>
      </c>
      <c r="L93" s="37">
        <f>'[2]لينا 5 ج 15'!AC11</f>
        <v>132</v>
      </c>
      <c r="M93" s="41">
        <f>'[2]لينا 5 ج 15'!AD11</f>
        <v>0.20754716981132076</v>
      </c>
    </row>
    <row r="94" spans="1:13" ht="15" customHeight="1" x14ac:dyDescent="0.35">
      <c r="A94" s="2"/>
      <c r="B94" s="46">
        <v>5</v>
      </c>
      <c r="C94" s="43">
        <v>138</v>
      </c>
      <c r="D94" s="43" t="s">
        <v>40</v>
      </c>
      <c r="E94" s="37">
        <v>39</v>
      </c>
      <c r="F94" s="41">
        <v>6.1320754716981132E-2</v>
      </c>
      <c r="I94" s="46">
        <f>'[2]لينا 5 ج 15'!Z12</f>
        <v>5</v>
      </c>
      <c r="J94" s="43">
        <f>'[2]لينا 5 ج 15'!AA12</f>
        <v>138</v>
      </c>
      <c r="K94" s="43" t="str">
        <f>'[2]لينا 5 ج 15'!AB12</f>
        <v>53-55</v>
      </c>
      <c r="L94" s="37">
        <f>'[2]لينا 5 ج 15'!AC12</f>
        <v>103</v>
      </c>
      <c r="M94" s="41">
        <f>'[2]لينا 5 ج 15'!AD12</f>
        <v>0.16194968553459119</v>
      </c>
    </row>
    <row r="95" spans="1:13" ht="15" customHeight="1" x14ac:dyDescent="0.35">
      <c r="A95" s="2"/>
      <c r="B95" s="46">
        <v>6</v>
      </c>
      <c r="C95" s="43">
        <v>150</v>
      </c>
      <c r="D95" s="43" t="s">
        <v>41</v>
      </c>
      <c r="E95" s="37">
        <v>37</v>
      </c>
      <c r="F95" s="41">
        <v>5.8176100628930819E-2</v>
      </c>
      <c r="I95" s="46">
        <f>'[2]لينا 5 ج 15'!Z13</f>
        <v>6</v>
      </c>
      <c r="J95" s="43">
        <f>'[2]لينا 5 ج 15'!AA13</f>
        <v>150</v>
      </c>
      <c r="K95" s="43" t="str">
        <f>'[2]لينا 5 ج 15'!AB13</f>
        <v>52-53</v>
      </c>
      <c r="L95" s="37">
        <f>'[2]لينا 5 ج 15'!AC13</f>
        <v>88</v>
      </c>
      <c r="M95" s="41">
        <f>'[2]لينا 5 ج 15'!AD13</f>
        <v>0.13836477987421383</v>
      </c>
    </row>
    <row r="96" spans="1:13" ht="15" customHeight="1" x14ac:dyDescent="0.35">
      <c r="B96" s="46">
        <v>6</v>
      </c>
      <c r="C96" s="43">
        <v>162</v>
      </c>
      <c r="D96" s="43" t="s">
        <v>42</v>
      </c>
      <c r="E96" s="37">
        <v>75</v>
      </c>
      <c r="F96" s="41">
        <v>0.11792452830188679</v>
      </c>
      <c r="H96" s="2"/>
      <c r="I96" s="46">
        <f>'[2]لينا 5 ج 15'!Z14</f>
        <v>6</v>
      </c>
      <c r="J96" s="43">
        <f>'[2]لينا 5 ج 15'!AA14</f>
        <v>162</v>
      </c>
      <c r="K96" s="43" t="str">
        <f>'[2]لينا 5 ج 15'!AB14</f>
        <v>50-52</v>
      </c>
      <c r="L96" s="37">
        <f>'[2]لينا 5 ج 15'!AC14</f>
        <v>62</v>
      </c>
      <c r="M96" s="41">
        <f>'[2]لينا 5 ج 15'!AD14</f>
        <v>9.7484276729559755E-2</v>
      </c>
    </row>
    <row r="97" spans="2:13" ht="15" customHeight="1" x14ac:dyDescent="0.35">
      <c r="B97" s="46">
        <v>6</v>
      </c>
      <c r="C97" s="43">
        <v>180</v>
      </c>
      <c r="D97" s="43" t="s">
        <v>43</v>
      </c>
      <c r="E97" s="37">
        <v>84</v>
      </c>
      <c r="F97" s="41">
        <v>0.13207547169811321</v>
      </c>
      <c r="H97" s="2"/>
      <c r="I97" s="46">
        <f>'[2]لينا 5 ج 15'!Z15</f>
        <v>6</v>
      </c>
      <c r="J97" s="43">
        <f>'[2]لينا 5 ج 15'!AA15</f>
        <v>180</v>
      </c>
      <c r="K97" s="43" t="str">
        <f>'[2]لينا 5 ج 15'!AB15</f>
        <v>48-50</v>
      </c>
      <c r="L97" s="37">
        <f>'[2]لينا 5 ج 15'!AC15</f>
        <v>50</v>
      </c>
      <c r="M97" s="41">
        <f>'[2]لينا 5 ج 15'!AD15</f>
        <v>7.8616352201257858E-2</v>
      </c>
    </row>
    <row r="98" spans="2:13" ht="15" customHeight="1" x14ac:dyDescent="0.35">
      <c r="B98" s="46">
        <v>7</v>
      </c>
      <c r="C98" s="43">
        <v>198</v>
      </c>
      <c r="D98" s="43" t="s">
        <v>44</v>
      </c>
      <c r="E98" s="37">
        <v>81</v>
      </c>
      <c r="F98" s="41">
        <v>0.12735849056603774</v>
      </c>
      <c r="H98" s="2"/>
      <c r="I98" s="46">
        <f>'[2]لينا 5 ج 15'!Z16</f>
        <v>7</v>
      </c>
      <c r="J98" s="43">
        <f>'[2]لينا 5 ج 15'!AA16</f>
        <v>198</v>
      </c>
      <c r="K98" s="43" t="str">
        <f>'[2]لينا 5 ج 15'!AB16</f>
        <v>46-48</v>
      </c>
      <c r="L98" s="37">
        <f>'[2]لينا 5 ج 15'!AC16</f>
        <v>15</v>
      </c>
      <c r="M98" s="41">
        <f>'[2]لينا 5 ج 15'!AD16</f>
        <v>2.358490566037736E-2</v>
      </c>
    </row>
    <row r="99" spans="2:13" ht="15" customHeight="1" x14ac:dyDescent="0.35">
      <c r="B99" s="46">
        <v>7</v>
      </c>
      <c r="C99" s="43">
        <v>216</v>
      </c>
      <c r="D99" s="43" t="s">
        <v>45</v>
      </c>
      <c r="E99" s="37">
        <v>68</v>
      </c>
      <c r="F99" s="41">
        <v>0.1069182389937107</v>
      </c>
      <c r="I99" s="46">
        <f>'[2]لينا 5 ج 15'!Z17</f>
        <v>7</v>
      </c>
      <c r="J99" s="43">
        <f>'[2]لينا 5 ج 15'!AA17</f>
        <v>216</v>
      </c>
      <c r="K99" s="43" t="str">
        <f>'[2]لينا 5 ج 15'!AB17</f>
        <v>45-46</v>
      </c>
      <c r="L99" s="37">
        <f>'[2]لينا 5 ج 15'!AC17</f>
        <v>1</v>
      </c>
      <c r="M99" s="41">
        <f>'[2]لينا 5 ج 15'!AD17</f>
        <v>1.5723270440251573E-3</v>
      </c>
    </row>
    <row r="100" spans="2:13" ht="15" customHeight="1" x14ac:dyDescent="0.35">
      <c r="B100" s="46" t="s">
        <v>22</v>
      </c>
      <c r="C100" s="40" t="s">
        <v>22</v>
      </c>
      <c r="D100" s="40" t="s">
        <v>46</v>
      </c>
      <c r="E100" s="40">
        <v>223</v>
      </c>
      <c r="F100" s="50">
        <v>0.35062893081761004</v>
      </c>
      <c r="I100" s="46" t="str">
        <f>'[2]لينا 5 ج 15'!Z18</f>
        <v>-</v>
      </c>
      <c r="J100" s="40" t="str">
        <f>'[2]لينا 5 ج 15'!AA18</f>
        <v>-</v>
      </c>
      <c r="K100" s="40" t="str">
        <f>'[2]لينا 5 ج 15'!AB18</f>
        <v>U+O</v>
      </c>
      <c r="L100" s="40">
        <f>'[2]لينا 5 ج 15'!AC18</f>
        <v>0</v>
      </c>
      <c r="M100" s="51">
        <f>'[2]لينا 5 ج 15'!AD18</f>
        <v>0</v>
      </c>
    </row>
    <row r="101" spans="2:13" ht="15" customHeight="1" thickBot="1" x14ac:dyDescent="0.4">
      <c r="B101" s="197" t="s">
        <v>23</v>
      </c>
      <c r="C101" s="198"/>
      <c r="D101" s="198"/>
      <c r="E101" s="52">
        <v>636</v>
      </c>
      <c r="F101" s="53">
        <v>1</v>
      </c>
      <c r="G101" s="21"/>
      <c r="H101" s="21"/>
      <c r="I101" s="197" t="str">
        <f>'[2]لينا 5 ج 15'!Z19</f>
        <v>ألاجمالي</v>
      </c>
      <c r="J101" s="198"/>
      <c r="K101" s="198"/>
      <c r="L101" s="52">
        <f>'[2]لينا 5 ج 15'!AC19</f>
        <v>636</v>
      </c>
      <c r="M101" s="53">
        <f>'[2]لينا 5 ج 15'!AD19</f>
        <v>1</v>
      </c>
    </row>
    <row r="102" spans="2:13" ht="15" customHeight="1" thickBot="1" x14ac:dyDescent="0.4">
      <c r="B102" s="114"/>
      <c r="C102" s="77"/>
      <c r="D102" s="77"/>
      <c r="E102" s="77"/>
      <c r="F102" s="81"/>
      <c r="M102" s="107"/>
    </row>
    <row r="103" spans="2:13" ht="29.25" customHeight="1" thickBot="1" x14ac:dyDescent="0.4">
      <c r="B103" s="153" t="s">
        <v>15</v>
      </c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5"/>
    </row>
    <row r="104" spans="2:13" ht="15" customHeight="1" thickBot="1" x14ac:dyDescent="0.4">
      <c r="B104" s="106"/>
      <c r="C104" s="2"/>
      <c r="D104" s="2"/>
      <c r="M104" s="18"/>
    </row>
    <row r="105" spans="2:13" ht="18.75" customHeight="1" thickBot="1" x14ac:dyDescent="0.4">
      <c r="B105" s="199" t="s">
        <v>2</v>
      </c>
      <c r="C105" s="201" t="s">
        <v>6</v>
      </c>
      <c r="D105" s="202"/>
      <c r="E105" s="202"/>
      <c r="F105" s="202"/>
      <c r="G105" s="202"/>
      <c r="H105" s="202"/>
      <c r="I105" s="202"/>
      <c r="J105" s="202"/>
      <c r="K105" s="202"/>
      <c r="L105" s="202"/>
      <c r="M105" s="203"/>
    </row>
    <row r="106" spans="2:13" ht="19.5" customHeight="1" thickBot="1" x14ac:dyDescent="0.4">
      <c r="B106" s="200"/>
      <c r="C106" s="204" t="s">
        <v>7</v>
      </c>
      <c r="D106" s="205"/>
      <c r="E106" s="237" t="s">
        <v>11</v>
      </c>
      <c r="F106" s="204"/>
      <c r="G106" s="64" t="s">
        <v>10</v>
      </c>
      <c r="H106" s="205" t="s">
        <v>8</v>
      </c>
      <c r="I106" s="205"/>
      <c r="J106" s="205" t="s">
        <v>9</v>
      </c>
      <c r="K106" s="205"/>
      <c r="L106" s="205"/>
      <c r="M106" s="206"/>
    </row>
    <row r="107" spans="2:13" ht="15" customHeight="1" x14ac:dyDescent="0.35">
      <c r="B107" s="3">
        <v>1</v>
      </c>
      <c r="C107" s="213" t="s">
        <v>26</v>
      </c>
      <c r="D107" s="214"/>
      <c r="E107" s="207">
        <v>7.2499999999999995E-2</v>
      </c>
      <c r="F107" s="208"/>
      <c r="G107" s="65">
        <v>0.44</v>
      </c>
      <c r="H107" s="209">
        <v>7.05</v>
      </c>
      <c r="I107" s="209"/>
      <c r="J107" s="210"/>
      <c r="K107" s="211"/>
      <c r="L107" s="211"/>
      <c r="M107" s="212"/>
    </row>
    <row r="108" spans="2:13" ht="15" customHeight="1" x14ac:dyDescent="0.35">
      <c r="B108" s="4">
        <v>2</v>
      </c>
      <c r="C108" s="213" t="s">
        <v>27</v>
      </c>
      <c r="D108" s="214"/>
      <c r="E108" s="207">
        <v>7.0000000000000007E-2</v>
      </c>
      <c r="F108" s="208"/>
      <c r="G108" s="69">
        <v>0.43</v>
      </c>
      <c r="H108" s="209">
        <v>7</v>
      </c>
      <c r="I108" s="209"/>
      <c r="J108" s="210"/>
      <c r="K108" s="211"/>
      <c r="L108" s="211"/>
      <c r="M108" s="212"/>
    </row>
    <row r="109" spans="2:13" ht="15" customHeight="1" x14ac:dyDescent="0.35">
      <c r="B109" s="4">
        <v>3</v>
      </c>
      <c r="C109" s="213" t="s">
        <v>28</v>
      </c>
      <c r="D109" s="214"/>
      <c r="E109" s="207">
        <v>7.0000000000000007E-2</v>
      </c>
      <c r="F109" s="208"/>
      <c r="G109" s="69">
        <v>0.44</v>
      </c>
      <c r="H109" s="209">
        <v>7.15</v>
      </c>
      <c r="I109" s="209"/>
      <c r="J109" s="210"/>
      <c r="K109" s="211"/>
      <c r="L109" s="211"/>
      <c r="M109" s="212"/>
    </row>
    <row r="110" spans="2:13" ht="15" customHeight="1" thickBot="1" x14ac:dyDescent="0.4">
      <c r="B110" s="4">
        <v>4</v>
      </c>
      <c r="C110" s="235" t="s">
        <v>29</v>
      </c>
      <c r="D110" s="236"/>
      <c r="E110" s="245">
        <v>7.2499999999999995E-2</v>
      </c>
      <c r="F110" s="246"/>
      <c r="G110" s="118">
        <v>0.46</v>
      </c>
      <c r="H110" s="234">
        <v>7.15</v>
      </c>
      <c r="I110" s="234"/>
      <c r="J110" s="231"/>
      <c r="K110" s="232"/>
      <c r="L110" s="232"/>
      <c r="M110" s="233"/>
    </row>
    <row r="111" spans="2:13" ht="15" customHeight="1" thickBot="1" x14ac:dyDescent="0.4">
      <c r="B111" s="119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120"/>
    </row>
    <row r="112" spans="2:13" ht="26" customHeight="1" thickBot="1" x14ac:dyDescent="0.4">
      <c r="B112" s="222" t="s">
        <v>54</v>
      </c>
      <c r="C112" s="223"/>
      <c r="D112" s="223"/>
      <c r="E112" s="223"/>
      <c r="F112" s="223"/>
      <c r="G112" s="223"/>
      <c r="H112" s="223"/>
      <c r="I112" s="223"/>
      <c r="J112" s="223"/>
      <c r="K112" s="223"/>
      <c r="L112" s="223"/>
      <c r="M112" s="224"/>
    </row>
    <row r="113" spans="2:13" ht="15" customHeight="1" thickBot="1" x14ac:dyDescent="0.4">
      <c r="B113" s="17"/>
      <c r="J113" s="2"/>
      <c r="K113" s="2"/>
      <c r="L113" s="2"/>
      <c r="M113" s="104"/>
    </row>
    <row r="114" spans="2:13" ht="24" customHeight="1" x14ac:dyDescent="0.35">
      <c r="B114" s="219" t="s">
        <v>2</v>
      </c>
      <c r="C114" s="129" t="s">
        <v>12</v>
      </c>
      <c r="D114" s="129"/>
      <c r="E114" s="129"/>
      <c r="F114" s="129"/>
      <c r="G114" s="129" t="s">
        <v>13</v>
      </c>
      <c r="H114" s="129"/>
      <c r="I114" s="129"/>
      <c r="J114" s="129"/>
      <c r="K114" s="129"/>
      <c r="L114" s="129"/>
      <c r="M114" s="130"/>
    </row>
    <row r="115" spans="2:13" ht="24" customHeight="1" x14ac:dyDescent="0.35">
      <c r="B115" s="220"/>
      <c r="C115" s="221" t="s">
        <v>0</v>
      </c>
      <c r="D115" s="221"/>
      <c r="E115" s="221" t="s">
        <v>1</v>
      </c>
      <c r="F115" s="221"/>
      <c r="G115" s="221" t="s">
        <v>141</v>
      </c>
      <c r="H115" s="221"/>
      <c r="I115" s="221"/>
      <c r="J115" s="221" t="s">
        <v>142</v>
      </c>
      <c r="K115" s="221"/>
      <c r="L115" s="221" t="s">
        <v>28</v>
      </c>
      <c r="M115" s="225"/>
    </row>
    <row r="116" spans="2:13" ht="15" customHeight="1" x14ac:dyDescent="0.35">
      <c r="B116" s="121">
        <v>1</v>
      </c>
      <c r="C116" s="140" t="s">
        <v>47</v>
      </c>
      <c r="D116" s="140"/>
      <c r="E116" s="140"/>
      <c r="F116" s="116" t="s">
        <v>49</v>
      </c>
      <c r="G116" s="124" t="s">
        <v>157</v>
      </c>
      <c r="H116" s="124"/>
      <c r="I116" s="124"/>
      <c r="J116" s="124" t="s">
        <v>159</v>
      </c>
      <c r="K116" s="125"/>
      <c r="L116" s="124" t="s">
        <v>158</v>
      </c>
      <c r="M116" s="127"/>
    </row>
    <row r="117" spans="2:13" ht="14.5" customHeight="1" x14ac:dyDescent="0.35">
      <c r="B117" s="70">
        <v>2</v>
      </c>
      <c r="C117" s="141" t="s">
        <v>48</v>
      </c>
      <c r="D117" s="142"/>
      <c r="E117" s="143"/>
      <c r="F117" s="71" t="s">
        <v>50</v>
      </c>
      <c r="G117" s="144"/>
      <c r="H117" s="144"/>
      <c r="I117" s="144"/>
      <c r="J117" s="126"/>
      <c r="K117" s="126"/>
      <c r="L117" s="126"/>
      <c r="M117" s="128"/>
    </row>
    <row r="118" spans="2:13" ht="14.5" customHeight="1" x14ac:dyDescent="0.35">
      <c r="B118" s="70">
        <v>3</v>
      </c>
      <c r="C118" s="137" t="s">
        <v>115</v>
      </c>
      <c r="D118" s="138"/>
      <c r="E118" s="139"/>
      <c r="F118" s="71" t="s">
        <v>50</v>
      </c>
      <c r="G118" s="144"/>
      <c r="H118" s="144"/>
      <c r="I118" s="144"/>
      <c r="J118" s="126"/>
      <c r="K118" s="126"/>
      <c r="L118" s="126"/>
      <c r="M118" s="128"/>
    </row>
    <row r="119" spans="2:13" ht="14.5" customHeight="1" x14ac:dyDescent="0.35">
      <c r="B119" s="70">
        <v>4</v>
      </c>
      <c r="C119" s="137" t="s">
        <v>153</v>
      </c>
      <c r="D119" s="138"/>
      <c r="E119" s="139"/>
      <c r="F119" s="71" t="s">
        <v>154</v>
      </c>
      <c r="G119" s="144"/>
      <c r="H119" s="144"/>
      <c r="I119" s="144"/>
      <c r="J119" s="126"/>
      <c r="K119" s="126"/>
      <c r="L119" s="126"/>
      <c r="M119" s="128"/>
    </row>
    <row r="120" spans="2:13" ht="14.5" customHeight="1" x14ac:dyDescent="0.35">
      <c r="B120" s="70">
        <v>5</v>
      </c>
      <c r="C120" s="137" t="s">
        <v>116</v>
      </c>
      <c r="D120" s="138"/>
      <c r="E120" s="139"/>
      <c r="F120" s="71" t="s">
        <v>52</v>
      </c>
      <c r="G120" s="144"/>
      <c r="H120" s="144"/>
      <c r="I120" s="144"/>
      <c r="J120" s="126"/>
      <c r="K120" s="126"/>
      <c r="L120" s="126"/>
      <c r="M120" s="128"/>
    </row>
    <row r="121" spans="2:13" ht="14.5" customHeight="1" x14ac:dyDescent="0.35">
      <c r="B121" s="70">
        <v>6</v>
      </c>
      <c r="C121" s="137" t="s">
        <v>139</v>
      </c>
      <c r="D121" s="138"/>
      <c r="E121" s="139"/>
      <c r="F121" s="71" t="s">
        <v>51</v>
      </c>
      <c r="G121" s="144"/>
      <c r="H121" s="144"/>
      <c r="I121" s="144"/>
      <c r="J121" s="126"/>
      <c r="K121" s="126"/>
      <c r="L121" s="126"/>
      <c r="M121" s="128"/>
    </row>
    <row r="122" spans="2:13" ht="14.5" customHeight="1" x14ac:dyDescent="0.35">
      <c r="B122" s="70">
        <v>7</v>
      </c>
      <c r="C122" s="137" t="s">
        <v>117</v>
      </c>
      <c r="D122" s="138"/>
      <c r="E122" s="139"/>
      <c r="F122" s="71" t="s">
        <v>140</v>
      </c>
      <c r="G122" s="144"/>
      <c r="H122" s="144"/>
      <c r="I122" s="144"/>
      <c r="J122" s="126"/>
      <c r="K122" s="126"/>
      <c r="L122" s="126"/>
      <c r="M122" s="128"/>
    </row>
    <row r="123" spans="2:13" ht="14.5" customHeight="1" x14ac:dyDescent="0.35">
      <c r="B123" s="70">
        <v>8</v>
      </c>
      <c r="D123" s="1" t="s">
        <v>153</v>
      </c>
      <c r="F123" s="71" t="s">
        <v>52</v>
      </c>
      <c r="G123" s="144"/>
      <c r="H123" s="144"/>
      <c r="I123" s="144"/>
      <c r="J123" s="126"/>
      <c r="K123" s="126"/>
      <c r="L123" s="126"/>
      <c r="M123" s="128"/>
    </row>
    <row r="124" spans="2:13" ht="14.5" customHeight="1" x14ac:dyDescent="0.35">
      <c r="B124" s="70">
        <v>9</v>
      </c>
      <c r="C124" s="137" t="s">
        <v>155</v>
      </c>
      <c r="D124" s="138"/>
      <c r="E124" s="139"/>
      <c r="F124" s="71" t="s">
        <v>51</v>
      </c>
      <c r="G124" s="144"/>
      <c r="H124" s="144"/>
      <c r="I124" s="144"/>
      <c r="J124" s="126"/>
      <c r="K124" s="126"/>
      <c r="L124" s="126"/>
      <c r="M124" s="128"/>
    </row>
    <row r="125" spans="2:13" ht="14.5" customHeight="1" x14ac:dyDescent="0.35">
      <c r="B125" s="70">
        <v>10</v>
      </c>
      <c r="C125" s="137" t="s">
        <v>156</v>
      </c>
      <c r="D125" s="138"/>
      <c r="E125" s="139"/>
      <c r="F125" s="71" t="s">
        <v>52</v>
      </c>
      <c r="G125" s="144"/>
      <c r="H125" s="144"/>
      <c r="I125" s="144"/>
      <c r="J125" s="126"/>
      <c r="K125" s="126"/>
      <c r="L125" s="126"/>
      <c r="M125" s="128"/>
    </row>
    <row r="126" spans="2:13" ht="14.5" customHeight="1" thickBot="1" x14ac:dyDescent="0.4">
      <c r="B126" s="70"/>
      <c r="G126" s="144"/>
      <c r="H126" s="144"/>
      <c r="I126" s="144"/>
      <c r="J126" s="126"/>
      <c r="K126" s="126"/>
      <c r="L126" s="126"/>
      <c r="M126" s="128"/>
    </row>
    <row r="127" spans="2:13" ht="14.5" customHeight="1" x14ac:dyDescent="0.35">
      <c r="B127" s="70"/>
      <c r="C127" s="9"/>
      <c r="D127" s="9"/>
      <c r="E127" s="9"/>
      <c r="F127" s="115"/>
      <c r="G127" s="129" t="s">
        <v>143</v>
      </c>
      <c r="H127" s="129"/>
      <c r="I127" s="129"/>
      <c r="J127" s="129"/>
      <c r="K127" s="129"/>
      <c r="L127" s="129"/>
      <c r="M127" s="130"/>
    </row>
    <row r="128" spans="2:13" ht="14.5" customHeight="1" x14ac:dyDescent="0.35">
      <c r="B128" s="70"/>
      <c r="C128" s="9"/>
      <c r="D128" s="9"/>
      <c r="E128" s="9"/>
      <c r="F128" s="115"/>
      <c r="G128" s="131" t="s">
        <v>160</v>
      </c>
      <c r="H128" s="132"/>
      <c r="I128" s="132"/>
      <c r="J128" s="132"/>
      <c r="K128" s="132"/>
      <c r="L128" s="132"/>
      <c r="M128" s="133"/>
    </row>
    <row r="129" spans="2:13" ht="14.5" customHeight="1" thickBot="1" x14ac:dyDescent="0.4">
      <c r="B129" s="72"/>
      <c r="C129" s="10"/>
      <c r="D129" s="10"/>
      <c r="E129" s="10"/>
      <c r="F129" s="117"/>
      <c r="G129" s="134"/>
      <c r="H129" s="135"/>
      <c r="I129" s="135"/>
      <c r="J129" s="135"/>
      <c r="K129" s="135"/>
      <c r="L129" s="135"/>
      <c r="M129" s="136"/>
    </row>
    <row r="130" spans="2:13" ht="12.75" customHeight="1" x14ac:dyDescent="0.35"/>
    <row r="131" spans="2:13" ht="12.75" customHeight="1" x14ac:dyDescent="0.35"/>
    <row r="132" spans="2:13" ht="12.75" customHeight="1" x14ac:dyDescent="0.35"/>
    <row r="133" spans="2:13" ht="12.75" customHeight="1" x14ac:dyDescent="0.35"/>
    <row r="134" spans="2:13" ht="12.75" customHeight="1" x14ac:dyDescent="0.35"/>
    <row r="135" spans="2:13" ht="12.75" customHeight="1" x14ac:dyDescent="0.35"/>
    <row r="136" spans="2:13" ht="12.75" customHeight="1" x14ac:dyDescent="0.35"/>
    <row r="137" spans="2:13" ht="12.75" customHeight="1" x14ac:dyDescent="0.35"/>
    <row r="138" spans="2:13" ht="12.75" customHeight="1" x14ac:dyDescent="0.35"/>
    <row r="139" spans="2:13" ht="12.75" customHeight="1" x14ac:dyDescent="0.35"/>
    <row r="140" spans="2:13" ht="12.75" customHeight="1" x14ac:dyDescent="0.35"/>
    <row r="141" spans="2:13" ht="12.75" customHeight="1" x14ac:dyDescent="0.35"/>
    <row r="142" spans="2:13" ht="12.75" customHeight="1" x14ac:dyDescent="0.35"/>
    <row r="143" spans="2:13" ht="12.75" customHeight="1" x14ac:dyDescent="0.35"/>
    <row r="144" spans="2:13" ht="12.75" customHeight="1" x14ac:dyDescent="0.35"/>
    <row r="145" ht="12.75" customHeight="1" x14ac:dyDescent="0.35"/>
    <row r="146" ht="12.75" customHeight="1" x14ac:dyDescent="0.35"/>
    <row r="147" ht="12.75" customHeight="1" x14ac:dyDescent="0.35"/>
    <row r="148" ht="12.75" customHeight="1" x14ac:dyDescent="0.35"/>
    <row r="149" ht="12.75" customHeight="1" x14ac:dyDescent="0.35"/>
    <row r="150" ht="12.75" customHeight="1" x14ac:dyDescent="0.35"/>
    <row r="151" ht="12.75" customHeight="1" x14ac:dyDescent="0.35"/>
    <row r="152" ht="12.75" customHeight="1" x14ac:dyDescent="0.35"/>
    <row r="153" ht="12.75" customHeight="1" x14ac:dyDescent="0.35"/>
    <row r="154" ht="12.75" customHeight="1" x14ac:dyDescent="0.35"/>
    <row r="155" ht="12.75" customHeight="1" x14ac:dyDescent="0.35"/>
    <row r="156" ht="12.75" customHeight="1" x14ac:dyDescent="0.35"/>
    <row r="157" ht="12.75" customHeight="1" x14ac:dyDescent="0.35"/>
    <row r="158" ht="12.75" customHeight="1" x14ac:dyDescent="0.35"/>
    <row r="159" ht="12.75" customHeight="1" x14ac:dyDescent="0.35"/>
    <row r="160" ht="12.75" customHeight="1" x14ac:dyDescent="0.35"/>
    <row r="161" ht="12.75" customHeight="1" x14ac:dyDescent="0.35"/>
    <row r="162" ht="12.75" customHeight="1" x14ac:dyDescent="0.35"/>
    <row r="163" ht="12.75" customHeight="1" x14ac:dyDescent="0.35"/>
    <row r="164" ht="12.75" customHeight="1" x14ac:dyDescent="0.35"/>
    <row r="165" ht="12.75" customHeight="1" x14ac:dyDescent="0.35"/>
    <row r="166" ht="12.75" customHeight="1" x14ac:dyDescent="0.35"/>
    <row r="167" ht="12.75" customHeight="1" x14ac:dyDescent="0.35"/>
    <row r="168" ht="12.75" customHeight="1" x14ac:dyDescent="0.35"/>
    <row r="169" ht="12.75" customHeight="1" x14ac:dyDescent="0.35"/>
    <row r="170" ht="12.75" customHeight="1" x14ac:dyDescent="0.35"/>
    <row r="171" ht="12.75" customHeight="1" x14ac:dyDescent="0.35"/>
    <row r="172" ht="12.75" customHeight="1" x14ac:dyDescent="0.35"/>
    <row r="173" ht="12.75" customHeight="1" x14ac:dyDescent="0.35"/>
    <row r="174" ht="12.75" customHeight="1" x14ac:dyDescent="0.35"/>
    <row r="175" ht="12.75" customHeight="1" x14ac:dyDescent="0.35"/>
    <row r="176" ht="12.75" customHeight="1" x14ac:dyDescent="0.35"/>
    <row r="177" ht="12.75" customHeight="1" x14ac:dyDescent="0.35"/>
    <row r="178" ht="12.75" customHeight="1" x14ac:dyDescent="0.35"/>
    <row r="179" ht="12.75" customHeight="1" x14ac:dyDescent="0.35"/>
    <row r="180" ht="12.75" customHeight="1" x14ac:dyDescent="0.35"/>
    <row r="181" ht="12.75" customHeight="1" x14ac:dyDescent="0.35"/>
    <row r="182" ht="12.75" customHeight="1" x14ac:dyDescent="0.35"/>
    <row r="183" ht="12.75" customHeight="1" x14ac:dyDescent="0.35"/>
    <row r="184" ht="12.75" customHeight="1" x14ac:dyDescent="0.35"/>
    <row r="185" ht="12.75" customHeight="1" x14ac:dyDescent="0.35"/>
    <row r="186" ht="12.75" customHeight="1" x14ac:dyDescent="0.35"/>
    <row r="187" ht="12.75" customHeight="1" x14ac:dyDescent="0.35"/>
    <row r="188" ht="12.75" customHeight="1" x14ac:dyDescent="0.35"/>
    <row r="189" ht="12.75" customHeight="1" x14ac:dyDescent="0.35"/>
    <row r="190" ht="12.75" customHeight="1" x14ac:dyDescent="0.35"/>
    <row r="191" ht="12.75" customHeight="1" x14ac:dyDescent="0.35"/>
    <row r="192" ht="12.75" customHeight="1" x14ac:dyDescent="0.35"/>
    <row r="193" ht="12.75" customHeight="1" x14ac:dyDescent="0.35"/>
    <row r="194" ht="12.75" customHeight="1" x14ac:dyDescent="0.35"/>
    <row r="195" ht="12.75" customHeight="1" x14ac:dyDescent="0.35"/>
    <row r="196" ht="12.75" customHeight="1" x14ac:dyDescent="0.35"/>
    <row r="197" ht="12.75" customHeight="1" x14ac:dyDescent="0.35"/>
    <row r="198" ht="12.75" customHeight="1" x14ac:dyDescent="0.35"/>
    <row r="199" ht="12.75" customHeight="1" x14ac:dyDescent="0.35"/>
    <row r="200" ht="12.75" customHeight="1" x14ac:dyDescent="0.35"/>
    <row r="201" ht="12.75" customHeight="1" x14ac:dyDescent="0.35"/>
    <row r="202" ht="12.75" customHeight="1" x14ac:dyDescent="0.35"/>
    <row r="203" ht="12.75" customHeight="1" x14ac:dyDescent="0.35"/>
    <row r="204" ht="12.75" customHeight="1" x14ac:dyDescent="0.35"/>
    <row r="205" ht="12.75" customHeight="1" x14ac:dyDescent="0.35"/>
    <row r="206" ht="12.75" customHeight="1" x14ac:dyDescent="0.35"/>
    <row r="207" ht="12.75" customHeight="1" x14ac:dyDescent="0.35"/>
    <row r="208" ht="12.75" customHeight="1" x14ac:dyDescent="0.35"/>
    <row r="209" ht="12.75" customHeight="1" x14ac:dyDescent="0.35"/>
    <row r="210" ht="12.75" customHeight="1" x14ac:dyDescent="0.35"/>
    <row r="211" ht="12.75" customHeight="1" x14ac:dyDescent="0.35"/>
    <row r="212" ht="12.75" customHeight="1" x14ac:dyDescent="0.35"/>
    <row r="213" ht="12.75" customHeight="1" x14ac:dyDescent="0.35"/>
    <row r="214" ht="12.75" customHeight="1" x14ac:dyDescent="0.35"/>
    <row r="215" ht="12.75" customHeight="1" x14ac:dyDescent="0.35"/>
    <row r="216" ht="12.75" customHeight="1" x14ac:dyDescent="0.35"/>
    <row r="217" ht="12.75" customHeight="1" x14ac:dyDescent="0.35"/>
    <row r="218" ht="12.75" customHeight="1" x14ac:dyDescent="0.35"/>
    <row r="219" ht="12.75" customHeight="1" x14ac:dyDescent="0.35"/>
    <row r="220" ht="12.75" customHeight="1" x14ac:dyDescent="0.35"/>
    <row r="221" ht="12.75" customHeight="1" x14ac:dyDescent="0.35"/>
    <row r="222" ht="12.75" customHeight="1" x14ac:dyDescent="0.35"/>
    <row r="223" ht="12.75" customHeight="1" x14ac:dyDescent="0.35"/>
    <row r="224" ht="12.75" customHeight="1" x14ac:dyDescent="0.35"/>
    <row r="225" ht="12.75" customHeight="1" x14ac:dyDescent="0.35"/>
    <row r="226" ht="12.75" customHeight="1" x14ac:dyDescent="0.35"/>
    <row r="227" ht="12.75" customHeight="1" x14ac:dyDescent="0.35"/>
    <row r="228" ht="12.75" customHeight="1" x14ac:dyDescent="0.35"/>
    <row r="229" ht="12.75" customHeight="1" x14ac:dyDescent="0.35"/>
    <row r="230" ht="12.75" customHeight="1" x14ac:dyDescent="0.35"/>
    <row r="231" ht="12.75" customHeight="1" x14ac:dyDescent="0.35"/>
    <row r="232" ht="12.75" customHeight="1" x14ac:dyDescent="0.35"/>
    <row r="233" ht="12.75" customHeight="1" x14ac:dyDescent="0.35"/>
    <row r="234" ht="12.75" customHeight="1" x14ac:dyDescent="0.35"/>
    <row r="235" ht="12.75" customHeight="1" x14ac:dyDescent="0.35"/>
    <row r="236" ht="12.75" customHeight="1" x14ac:dyDescent="0.35"/>
    <row r="237" ht="12.75" customHeight="1" x14ac:dyDescent="0.35"/>
    <row r="238" ht="12.75" customHeight="1" x14ac:dyDescent="0.35"/>
    <row r="239" ht="12.75" customHeight="1" x14ac:dyDescent="0.35"/>
    <row r="240" ht="12.75" customHeight="1" x14ac:dyDescent="0.35"/>
    <row r="241" ht="12.75" customHeight="1" x14ac:dyDescent="0.35"/>
    <row r="242" ht="12.75" customHeight="1" x14ac:dyDescent="0.35"/>
    <row r="243" ht="12.75" customHeight="1" x14ac:dyDescent="0.35"/>
    <row r="244" ht="12.75" customHeight="1" x14ac:dyDescent="0.35"/>
    <row r="245" ht="12.75" customHeight="1" x14ac:dyDescent="0.35"/>
    <row r="246" ht="12.75" customHeight="1" x14ac:dyDescent="0.35"/>
    <row r="247" ht="12.75" customHeight="1" x14ac:dyDescent="0.35"/>
    <row r="248" ht="12.75" customHeight="1" x14ac:dyDescent="0.35"/>
    <row r="249" ht="12.75" customHeight="1" x14ac:dyDescent="0.35"/>
    <row r="250" ht="12.75" customHeight="1" x14ac:dyDescent="0.35"/>
    <row r="251" ht="12.75" customHeight="1" x14ac:dyDescent="0.35"/>
    <row r="252" ht="12.75" customHeight="1" x14ac:dyDescent="0.35"/>
    <row r="253" ht="12.75" customHeight="1" x14ac:dyDescent="0.35"/>
    <row r="254" ht="12.75" customHeight="1" x14ac:dyDescent="0.35"/>
    <row r="255" ht="12.75" customHeight="1" x14ac:dyDescent="0.35"/>
    <row r="256" ht="12.75" customHeight="1" x14ac:dyDescent="0.35"/>
    <row r="257" ht="12.75" customHeight="1" x14ac:dyDescent="0.35"/>
    <row r="258" ht="12.75" customHeight="1" x14ac:dyDescent="0.35"/>
    <row r="259" ht="12.75" customHeight="1" x14ac:dyDescent="0.35"/>
    <row r="260" ht="12.75" customHeight="1" x14ac:dyDescent="0.35"/>
    <row r="261" ht="12.75" customHeight="1" x14ac:dyDescent="0.35"/>
    <row r="262" ht="12.75" customHeight="1" x14ac:dyDescent="0.35"/>
    <row r="263" ht="12.75" customHeight="1" x14ac:dyDescent="0.35"/>
    <row r="264" ht="12.75" customHeight="1" x14ac:dyDescent="0.35"/>
    <row r="265" ht="12.75" customHeight="1" x14ac:dyDescent="0.35"/>
    <row r="266" ht="12.75" customHeight="1" x14ac:dyDescent="0.35"/>
    <row r="267" ht="12.75" customHeight="1" x14ac:dyDescent="0.35"/>
    <row r="268" ht="12.75" customHeight="1" x14ac:dyDescent="0.35"/>
    <row r="269" ht="12.75" customHeight="1" x14ac:dyDescent="0.35"/>
    <row r="270" ht="12.75" customHeight="1" x14ac:dyDescent="0.35"/>
    <row r="271" ht="12.75" customHeight="1" x14ac:dyDescent="0.35"/>
    <row r="272" ht="12.75" customHeight="1" x14ac:dyDescent="0.35"/>
    <row r="273" ht="12.75" customHeight="1" x14ac:dyDescent="0.35"/>
    <row r="274" ht="12.75" customHeight="1" x14ac:dyDescent="0.35"/>
    <row r="275" ht="12.75" customHeight="1" x14ac:dyDescent="0.35"/>
    <row r="276" ht="12.75" customHeight="1" x14ac:dyDescent="0.35"/>
    <row r="277" ht="12.75" customHeight="1" x14ac:dyDescent="0.35"/>
    <row r="278" ht="12.75" customHeight="1" x14ac:dyDescent="0.35"/>
    <row r="279" ht="12.75" customHeight="1" x14ac:dyDescent="0.35"/>
    <row r="280" ht="12.75" customHeight="1" x14ac:dyDescent="0.35"/>
    <row r="281" ht="12.75" customHeight="1" x14ac:dyDescent="0.35"/>
    <row r="282" ht="12.75" customHeight="1" x14ac:dyDescent="0.35"/>
    <row r="283" ht="12.75" customHeight="1" x14ac:dyDescent="0.35"/>
    <row r="284" ht="12.75" customHeight="1" x14ac:dyDescent="0.35"/>
    <row r="285" ht="12.75" customHeight="1" x14ac:dyDescent="0.35"/>
    <row r="286" ht="12.75" customHeight="1" x14ac:dyDescent="0.35"/>
    <row r="287" ht="12.75" customHeight="1" x14ac:dyDescent="0.35"/>
    <row r="288" ht="12.75" customHeight="1" x14ac:dyDescent="0.35"/>
    <row r="289" ht="12.75" customHeight="1" x14ac:dyDescent="0.35"/>
    <row r="290" ht="12.75" customHeight="1" x14ac:dyDescent="0.35"/>
    <row r="291" ht="12.75" customHeight="1" x14ac:dyDescent="0.35"/>
    <row r="292" ht="12.75" customHeight="1" x14ac:dyDescent="0.35"/>
    <row r="293" ht="12.75" customHeight="1" x14ac:dyDescent="0.35"/>
    <row r="294" ht="12.75" customHeight="1" x14ac:dyDescent="0.35"/>
    <row r="295" ht="12.75" customHeight="1" x14ac:dyDescent="0.35"/>
    <row r="296" ht="12.75" customHeight="1" x14ac:dyDescent="0.35"/>
    <row r="297" ht="12.75" customHeight="1" x14ac:dyDescent="0.35"/>
    <row r="298" ht="12.75" customHeight="1" x14ac:dyDescent="0.35"/>
    <row r="299" ht="12.75" customHeight="1" x14ac:dyDescent="0.35"/>
    <row r="300" ht="12.75" customHeight="1" x14ac:dyDescent="0.35"/>
    <row r="301" ht="12.75" customHeight="1" x14ac:dyDescent="0.35"/>
    <row r="302" ht="12.75" customHeight="1" x14ac:dyDescent="0.35"/>
    <row r="303" ht="12.75" customHeight="1" x14ac:dyDescent="0.35"/>
    <row r="304" ht="12.75" customHeight="1" x14ac:dyDescent="0.35"/>
    <row r="305" ht="12.75" customHeight="1" x14ac:dyDescent="0.35"/>
    <row r="306" ht="12.75" customHeight="1" x14ac:dyDescent="0.35"/>
    <row r="307" ht="12.75" customHeight="1" x14ac:dyDescent="0.35"/>
    <row r="308" ht="12.75" customHeight="1" x14ac:dyDescent="0.35"/>
    <row r="309" ht="12.75" customHeight="1" x14ac:dyDescent="0.35"/>
    <row r="310" ht="12.75" customHeight="1" x14ac:dyDescent="0.35"/>
    <row r="311" x14ac:dyDescent="0.35"/>
    <row r="312" x14ac:dyDescent="0.35"/>
    <row r="313" x14ac:dyDescent="0.35"/>
  </sheetData>
  <mergeCells count="101">
    <mergeCell ref="C124:E124"/>
    <mergeCell ref="B105:B106"/>
    <mergeCell ref="E107:F107"/>
    <mergeCell ref="E110:F110"/>
    <mergeCell ref="C106:D106"/>
    <mergeCell ref="C122:E122"/>
    <mergeCell ref="B114:B115"/>
    <mergeCell ref="E115:F115"/>
    <mergeCell ref="C120:E120"/>
    <mergeCell ref="C121:E121"/>
    <mergeCell ref="C118:E118"/>
    <mergeCell ref="C114:F114"/>
    <mergeCell ref="C105:M105"/>
    <mergeCell ref="K2:M3"/>
    <mergeCell ref="B101:D101"/>
    <mergeCell ref="B10:M10"/>
    <mergeCell ref="I22:M22"/>
    <mergeCell ref="I41:K41"/>
    <mergeCell ref="I101:K101"/>
    <mergeCell ref="B2:D3"/>
    <mergeCell ref="B20:M20"/>
    <mergeCell ref="B22:F22"/>
    <mergeCell ref="E5:J5"/>
    <mergeCell ref="H18:I18"/>
    <mergeCell ref="H17:I17"/>
    <mergeCell ref="C13:D13"/>
    <mergeCell ref="C17:D17"/>
    <mergeCell ref="E13:F13"/>
    <mergeCell ref="E17:F17"/>
    <mergeCell ref="B7:M8"/>
    <mergeCell ref="I63:M63"/>
    <mergeCell ref="B63:F63"/>
    <mergeCell ref="I81:K81"/>
    <mergeCell ref="I83:M83"/>
    <mergeCell ref="B81:D81"/>
    <mergeCell ref="B83:F83"/>
    <mergeCell ref="I43:M43"/>
    <mergeCell ref="I61:K61"/>
    <mergeCell ref="J14:M14"/>
    <mergeCell ref="J18:M18"/>
    <mergeCell ref="J17:M17"/>
    <mergeCell ref="J12:M12"/>
    <mergeCell ref="B9:H9"/>
    <mergeCell ref="C14:D14"/>
    <mergeCell ref="C15:D15"/>
    <mergeCell ref="E14:F14"/>
    <mergeCell ref="E15:F15"/>
    <mergeCell ref="H14:I14"/>
    <mergeCell ref="H15:I15"/>
    <mergeCell ref="C12:D12"/>
    <mergeCell ref="J13:M13"/>
    <mergeCell ref="E12:F12"/>
    <mergeCell ref="J15:M15"/>
    <mergeCell ref="H12:I12"/>
    <mergeCell ref="H13:I13"/>
    <mergeCell ref="B18:D18"/>
    <mergeCell ref="E18:F18"/>
    <mergeCell ref="B41:D41"/>
    <mergeCell ref="B43:F43"/>
    <mergeCell ref="B61:D61"/>
    <mergeCell ref="C16:D16"/>
    <mergeCell ref="J106:M106"/>
    <mergeCell ref="J107:M107"/>
    <mergeCell ref="J110:M110"/>
    <mergeCell ref="C107:D107"/>
    <mergeCell ref="H107:I107"/>
    <mergeCell ref="H110:I110"/>
    <mergeCell ref="C108:D108"/>
    <mergeCell ref="C109:D109"/>
    <mergeCell ref="E109:F109"/>
    <mergeCell ref="H109:I109"/>
    <mergeCell ref="E108:F108"/>
    <mergeCell ref="H108:I108"/>
    <mergeCell ref="J109:M109"/>
    <mergeCell ref="C110:D110"/>
    <mergeCell ref="E106:F106"/>
    <mergeCell ref="H106:I106"/>
    <mergeCell ref="E16:F16"/>
    <mergeCell ref="H16:I16"/>
    <mergeCell ref="J16:M16"/>
    <mergeCell ref="L116:M126"/>
    <mergeCell ref="G128:M129"/>
    <mergeCell ref="G127:M127"/>
    <mergeCell ref="B112:M112"/>
    <mergeCell ref="B103:M103"/>
    <mergeCell ref="G115:I115"/>
    <mergeCell ref="J115:K115"/>
    <mergeCell ref="L115:M115"/>
    <mergeCell ref="C125:E125"/>
    <mergeCell ref="C119:E119"/>
    <mergeCell ref="G114:M114"/>
    <mergeCell ref="J116:K126"/>
    <mergeCell ref="G116:I126"/>
    <mergeCell ref="C116:E116"/>
    <mergeCell ref="C117:E117"/>
    <mergeCell ref="C115:D115"/>
    <mergeCell ref="G22:H22"/>
    <mergeCell ref="G43:H43"/>
    <mergeCell ref="G63:H63"/>
    <mergeCell ref="G83:H83"/>
    <mergeCell ref="J108:M108"/>
  </mergeCells>
  <phoneticPr fontId="4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65" orientation="portrait" r:id="rId1"/>
  <rowBreaks count="1" manualBreakCount="1">
    <brk id="61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E36DB-0FF8-4E16-872F-EE553FD8ED27}">
  <sheetPr>
    <tabColor rgb="FF00B050"/>
  </sheetPr>
  <dimension ref="A1:Q322"/>
  <sheetViews>
    <sheetView showGridLines="0" rightToLeft="1" topLeftCell="A76" zoomScale="70" zoomScaleNormal="70" zoomScaleSheetLayoutView="115" workbookViewId="0">
      <selection activeCell="B91" sqref="B91:B94"/>
    </sheetView>
  </sheetViews>
  <sheetFormatPr defaultColWidth="0" defaultRowHeight="14.5" zeroHeight="1" x14ac:dyDescent="0.35"/>
  <cols>
    <col min="1" max="1" width="12.7265625" style="1" customWidth="1"/>
    <col min="2" max="5" width="11.453125" style="1" customWidth="1"/>
    <col min="6" max="6" width="11.54296875" style="1" bestFit="1" customWidth="1"/>
    <col min="7" max="7" width="13.1796875" style="1" customWidth="1"/>
    <col min="8" max="8" width="5.1796875" style="1" customWidth="1"/>
    <col min="9" max="13" width="11.453125" style="1" customWidth="1"/>
    <col min="14" max="15" width="10.1796875" style="1" customWidth="1"/>
    <col min="16" max="17" width="0" style="2" hidden="1" customWidth="1"/>
    <col min="18" max="16384" width="9.1796875" style="2" hidden="1"/>
  </cols>
  <sheetData>
    <row r="1" spans="2:15" ht="15" customHeight="1" thickBot="1" x14ac:dyDescent="0.4">
      <c r="G1" s="54"/>
    </row>
    <row r="2" spans="2:15" ht="24.75" customHeight="1" x14ac:dyDescent="0.35">
      <c r="B2" s="159" t="s">
        <v>5</v>
      </c>
      <c r="C2" s="160"/>
      <c r="D2" s="161"/>
      <c r="E2" s="24"/>
      <c r="F2" s="24"/>
      <c r="G2" s="24"/>
      <c r="H2" s="24"/>
      <c r="I2" s="24"/>
      <c r="J2" s="24"/>
      <c r="K2" s="165" t="s">
        <v>25</v>
      </c>
      <c r="L2" s="166"/>
      <c r="M2" s="167"/>
    </row>
    <row r="3" spans="2:15" ht="15" customHeight="1" thickBot="1" x14ac:dyDescent="0.4">
      <c r="B3" s="162"/>
      <c r="C3" s="163"/>
      <c r="D3" s="164"/>
      <c r="K3" s="168"/>
      <c r="L3" s="169"/>
      <c r="M3" s="170"/>
      <c r="N3" s="2"/>
      <c r="O3" s="2"/>
    </row>
    <row r="4" spans="2:15" ht="15" customHeight="1" thickBot="1" x14ac:dyDescent="0.4">
      <c r="B4" s="17"/>
      <c r="M4" s="18"/>
    </row>
    <row r="5" spans="2:15" ht="31.5" customHeight="1" thickBot="1" x14ac:dyDescent="0.4">
      <c r="B5" s="17"/>
      <c r="E5" s="156" t="s">
        <v>93</v>
      </c>
      <c r="F5" s="157"/>
      <c r="G5" s="157"/>
      <c r="H5" s="157"/>
      <c r="I5" s="157"/>
      <c r="J5" s="158"/>
      <c r="K5" s="2"/>
      <c r="L5" s="2"/>
      <c r="M5" s="104"/>
      <c r="N5" s="2"/>
      <c r="O5" s="2"/>
    </row>
    <row r="6" spans="2:15" ht="15" customHeight="1" x14ac:dyDescent="0.35">
      <c r="B6" s="17"/>
      <c r="M6" s="18"/>
    </row>
    <row r="7" spans="2:15" ht="22.5" customHeight="1" x14ac:dyDescent="0.35">
      <c r="B7" s="171" t="s">
        <v>130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3"/>
      <c r="N7" s="2"/>
      <c r="O7" s="2"/>
    </row>
    <row r="8" spans="2:15" ht="22.5" customHeight="1" x14ac:dyDescent="0.35">
      <c r="B8" s="174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2"/>
      <c r="O8" s="2"/>
    </row>
    <row r="9" spans="2:15" ht="15" customHeight="1" thickBot="1" x14ac:dyDescent="0.4">
      <c r="B9" s="175"/>
      <c r="C9" s="176"/>
      <c r="D9" s="176"/>
      <c r="E9" s="176"/>
      <c r="F9" s="176"/>
      <c r="G9" s="176"/>
      <c r="H9" s="176"/>
      <c r="M9" s="18"/>
    </row>
    <row r="10" spans="2:15" ht="24.5" customHeight="1" thickBot="1" x14ac:dyDescent="0.4">
      <c r="B10" s="153" t="s">
        <v>24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2"/>
      <c r="O10" s="2"/>
    </row>
    <row r="11" spans="2:15" ht="19.5" customHeight="1" thickBot="1" x14ac:dyDescent="0.4">
      <c r="B11" s="17"/>
      <c r="F11" s="58"/>
      <c r="G11" s="58"/>
      <c r="H11" s="58"/>
      <c r="I11" s="58"/>
      <c r="J11" s="58"/>
      <c r="K11" s="58"/>
      <c r="L11" s="58"/>
      <c r="M11" s="105"/>
      <c r="N11" s="2"/>
      <c r="O11" s="2"/>
    </row>
    <row r="12" spans="2:15" ht="19.5" customHeight="1" thickBot="1" x14ac:dyDescent="0.4">
      <c r="B12" s="55" t="s">
        <v>2</v>
      </c>
      <c r="C12" s="177" t="s">
        <v>3</v>
      </c>
      <c r="D12" s="178"/>
      <c r="E12" s="178" t="s">
        <v>30</v>
      </c>
      <c r="F12" s="178"/>
      <c r="G12" s="56" t="s">
        <v>53</v>
      </c>
      <c r="H12" s="178" t="s">
        <v>4</v>
      </c>
      <c r="I12" s="178"/>
      <c r="J12" s="178" t="s">
        <v>9</v>
      </c>
      <c r="K12" s="178"/>
      <c r="L12" s="178"/>
      <c r="M12" s="179"/>
      <c r="N12" s="2"/>
      <c r="O12" s="2"/>
    </row>
    <row r="13" spans="2:15" ht="15" customHeight="1" x14ac:dyDescent="0.35">
      <c r="B13" s="3">
        <v>1</v>
      </c>
      <c r="C13" s="180" t="s">
        <v>26</v>
      </c>
      <c r="D13" s="181"/>
      <c r="E13" s="182">
        <v>295</v>
      </c>
      <c r="F13" s="182"/>
      <c r="G13" s="25">
        <f>H13/E13</f>
        <v>11</v>
      </c>
      <c r="H13" s="183">
        <v>3245</v>
      </c>
      <c r="I13" s="183"/>
      <c r="J13" s="184"/>
      <c r="K13" s="184"/>
      <c r="L13" s="184"/>
      <c r="M13" s="185"/>
      <c r="N13" s="2"/>
      <c r="O13" s="2"/>
    </row>
    <row r="14" spans="2:15" ht="15" customHeight="1" x14ac:dyDescent="0.35">
      <c r="B14" s="4">
        <v>2</v>
      </c>
      <c r="C14" s="180" t="s">
        <v>27</v>
      </c>
      <c r="D14" s="181"/>
      <c r="E14" s="186">
        <v>200</v>
      </c>
      <c r="F14" s="187"/>
      <c r="G14" s="11">
        <f t="shared" ref="G14:G15" si="0">H14/E14</f>
        <v>8.0050000000000008</v>
      </c>
      <c r="H14" s="183">
        <v>1601</v>
      </c>
      <c r="I14" s="183"/>
      <c r="J14" s="184"/>
      <c r="K14" s="184"/>
      <c r="L14" s="184"/>
      <c r="M14" s="185"/>
      <c r="N14" s="2"/>
      <c r="O14" s="2"/>
    </row>
    <row r="15" spans="2:15" ht="15" customHeight="1" thickBot="1" x14ac:dyDescent="0.4">
      <c r="B15" s="5">
        <v>3</v>
      </c>
      <c r="C15" s="180" t="s">
        <v>29</v>
      </c>
      <c r="D15" s="181"/>
      <c r="E15" s="188">
        <v>212</v>
      </c>
      <c r="F15" s="188"/>
      <c r="G15" s="26">
        <f t="shared" si="0"/>
        <v>11</v>
      </c>
      <c r="H15" s="183">
        <v>2332</v>
      </c>
      <c r="I15" s="183"/>
      <c r="J15" s="189"/>
      <c r="K15" s="189"/>
      <c r="L15" s="189"/>
      <c r="M15" s="190"/>
      <c r="O15" s="2"/>
    </row>
    <row r="16" spans="2:15" ht="15" customHeight="1" thickTop="1" thickBot="1" x14ac:dyDescent="0.4">
      <c r="B16" s="145" t="s">
        <v>137</v>
      </c>
      <c r="C16" s="146"/>
      <c r="D16" s="146"/>
      <c r="E16" s="147">
        <f>SUM(E13:F15)</f>
        <v>707</v>
      </c>
      <c r="F16" s="146"/>
      <c r="G16" s="57">
        <f>AVERAGE(G13:G15)</f>
        <v>10.001666666666667</v>
      </c>
      <c r="H16" s="148">
        <f>SUM(H13:I15)</f>
        <v>7178</v>
      </c>
      <c r="I16" s="146"/>
      <c r="J16" s="149"/>
      <c r="K16" s="149"/>
      <c r="L16" s="149"/>
      <c r="M16" s="150"/>
      <c r="O16" s="2"/>
    </row>
    <row r="17" spans="1:15" ht="15" customHeight="1" thickTop="1" thickBot="1" x14ac:dyDescent="0.4">
      <c r="B17" s="17"/>
      <c r="C17" s="2"/>
      <c r="D17" s="2"/>
      <c r="E17" s="2"/>
      <c r="F17" s="2"/>
      <c r="M17" s="18"/>
      <c r="O17" s="2"/>
    </row>
    <row r="18" spans="1:15" ht="24.5" customHeight="1" thickBot="1" x14ac:dyDescent="0.4">
      <c r="A18" s="59"/>
      <c r="B18" s="153" t="s">
        <v>149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5"/>
      <c r="O18" s="2"/>
    </row>
    <row r="19" spans="1:15" ht="15" customHeight="1" thickBot="1" x14ac:dyDescent="0.4">
      <c r="B19" s="17"/>
      <c r="M19" s="18"/>
    </row>
    <row r="20" spans="1:15" ht="25.5" customHeight="1" thickBot="1" x14ac:dyDescent="0.4">
      <c r="B20" s="191" t="s">
        <v>148</v>
      </c>
      <c r="C20" s="192"/>
      <c r="D20" s="192"/>
      <c r="E20" s="192"/>
      <c r="F20" s="193"/>
      <c r="G20" s="151" t="s">
        <v>26</v>
      </c>
      <c r="H20" s="152"/>
      <c r="I20" s="194" t="s">
        <v>147</v>
      </c>
      <c r="J20" s="195"/>
      <c r="K20" s="195"/>
      <c r="L20" s="195"/>
      <c r="M20" s="196"/>
      <c r="N20" s="2"/>
      <c r="O20" s="2"/>
    </row>
    <row r="21" spans="1:15" ht="15.75" hidden="1" customHeight="1" thickBot="1" x14ac:dyDescent="0.4">
      <c r="B21" s="27" t="s">
        <v>17</v>
      </c>
      <c r="C21" s="28" t="s">
        <v>18</v>
      </c>
      <c r="D21" s="28" t="s">
        <v>19</v>
      </c>
      <c r="E21" s="28" t="s">
        <v>20</v>
      </c>
      <c r="F21" s="29" t="s">
        <v>21</v>
      </c>
      <c r="I21" s="27" t="s">
        <v>17</v>
      </c>
      <c r="J21" s="28" t="s">
        <v>18</v>
      </c>
      <c r="K21" s="28" t="s">
        <v>19</v>
      </c>
      <c r="L21" s="28" t="s">
        <v>20</v>
      </c>
      <c r="M21" s="29" t="s">
        <v>21</v>
      </c>
      <c r="N21" s="2"/>
      <c r="O21" s="2"/>
    </row>
    <row r="22" spans="1:15" ht="15.75" customHeight="1" thickBot="1" x14ac:dyDescent="0.4">
      <c r="B22" s="30" t="s">
        <v>17</v>
      </c>
      <c r="C22" s="31" t="s">
        <v>18</v>
      </c>
      <c r="D22" s="32" t="s">
        <v>19</v>
      </c>
      <c r="E22" s="32" t="s">
        <v>20</v>
      </c>
      <c r="F22" s="33" t="s">
        <v>21</v>
      </c>
      <c r="I22" s="34" t="str">
        <f>'[1]لينا 1'!Z2</f>
        <v xml:space="preserve">الكود </v>
      </c>
      <c r="J22" s="32" t="str">
        <f>'[1]لينا 1'!AA2</f>
        <v>الحجم</v>
      </c>
      <c r="K22" s="32" t="str">
        <f>'[1]لينا 1'!AB2</f>
        <v>القطر</v>
      </c>
      <c r="L22" s="32" t="str">
        <f>'[1]لينا 1'!AC2</f>
        <v>التكرار</v>
      </c>
      <c r="M22" s="33" t="str">
        <f>'[1]لينا 1'!AD2</f>
        <v>النسبة</v>
      </c>
      <c r="N22" s="2"/>
      <c r="O22" s="2"/>
    </row>
    <row r="23" spans="1:15" ht="16.5" customHeight="1" x14ac:dyDescent="0.35">
      <c r="B23" s="101" t="s">
        <v>69</v>
      </c>
      <c r="C23" s="101">
        <v>24</v>
      </c>
      <c r="D23" s="37" t="s">
        <v>94</v>
      </c>
      <c r="E23" s="40">
        <v>0</v>
      </c>
      <c r="F23" s="41">
        <v>0</v>
      </c>
      <c r="I23" s="101" t="str">
        <f>'[1]لينا 1'!Z3</f>
        <v>1-XXX</v>
      </c>
      <c r="J23" s="101">
        <f>'[1]لينا 1'!AA3</f>
        <v>24</v>
      </c>
      <c r="K23" s="37" t="str">
        <f>'[1]لينا 1'!AB3</f>
        <v>89-97</v>
      </c>
      <c r="L23" s="40">
        <f>'[1]لينا 1'!AC3</f>
        <v>0</v>
      </c>
      <c r="M23" s="41">
        <f>'[1]لينا 1'!AD3</f>
        <v>0</v>
      </c>
      <c r="N23" s="2"/>
      <c r="O23" s="2"/>
    </row>
    <row r="24" spans="1:15" ht="16.5" customHeight="1" x14ac:dyDescent="0.35">
      <c r="B24" s="76" t="s">
        <v>69</v>
      </c>
      <c r="C24" s="40">
        <v>30</v>
      </c>
      <c r="D24" s="45" t="s">
        <v>95</v>
      </c>
      <c r="E24" s="40">
        <v>0</v>
      </c>
      <c r="F24" s="41">
        <v>0</v>
      </c>
      <c r="I24" s="76" t="str">
        <f>'[1]لينا 1'!Z4</f>
        <v>1-XXX</v>
      </c>
      <c r="J24" s="40">
        <f>'[1]لينا 1'!AA4</f>
        <v>30</v>
      </c>
      <c r="K24" s="45" t="str">
        <f>'[1]لينا 1'!AB4</f>
        <v>81-89</v>
      </c>
      <c r="L24" s="40">
        <f>'[1]لينا 1'!AC4</f>
        <v>0</v>
      </c>
      <c r="M24" s="41">
        <f>'[1]لينا 1'!AD4</f>
        <v>0</v>
      </c>
      <c r="N24" s="2"/>
      <c r="O24" s="2"/>
    </row>
    <row r="25" spans="1:15" ht="16.5" customHeight="1" x14ac:dyDescent="0.35">
      <c r="B25" s="76" t="s">
        <v>73</v>
      </c>
      <c r="C25" s="40">
        <v>36</v>
      </c>
      <c r="D25" s="40" t="s">
        <v>96</v>
      </c>
      <c r="E25" s="40">
        <v>0</v>
      </c>
      <c r="F25" s="41">
        <v>0</v>
      </c>
      <c r="I25" s="76" t="str">
        <f>'[1]لينا 1'!Z5</f>
        <v>1-XX</v>
      </c>
      <c r="J25" s="40">
        <f>'[1]لينا 1'!AA5</f>
        <v>36</v>
      </c>
      <c r="K25" s="40" t="str">
        <f>'[1]لينا 1'!AB5</f>
        <v>76-81</v>
      </c>
      <c r="L25" s="40">
        <f>'[1]لينا 1'!AC5</f>
        <v>0</v>
      </c>
      <c r="M25" s="41">
        <f>'[1]لينا 1'!AD5</f>
        <v>0</v>
      </c>
      <c r="N25" s="2"/>
      <c r="O25" s="2"/>
    </row>
    <row r="26" spans="1:15" ht="16.5" customHeight="1" x14ac:dyDescent="0.35">
      <c r="B26" s="76" t="s">
        <v>73</v>
      </c>
      <c r="C26" s="40">
        <v>42</v>
      </c>
      <c r="D26" s="40" t="s">
        <v>62</v>
      </c>
      <c r="E26" s="40">
        <v>0</v>
      </c>
      <c r="F26" s="41">
        <v>0</v>
      </c>
      <c r="I26" s="76" t="str">
        <f>'[1]لينا 1'!Z6</f>
        <v>1-XX</v>
      </c>
      <c r="J26" s="40">
        <f>'[1]لينا 1'!AA6</f>
        <v>42</v>
      </c>
      <c r="K26" s="40" t="str">
        <f>'[1]لينا 1'!AB6</f>
        <v>72-76</v>
      </c>
      <c r="L26" s="40">
        <f>'[1]لينا 1'!AC6</f>
        <v>0</v>
      </c>
      <c r="M26" s="41">
        <f>'[1]لينا 1'!AD6</f>
        <v>0</v>
      </c>
      <c r="N26" s="2"/>
      <c r="O26" s="2"/>
    </row>
    <row r="27" spans="1:15" ht="16.5" customHeight="1" x14ac:dyDescent="0.35">
      <c r="B27" s="76" t="s">
        <v>73</v>
      </c>
      <c r="C27" s="40">
        <v>48</v>
      </c>
      <c r="D27" s="40" t="s">
        <v>63</v>
      </c>
      <c r="E27" s="40">
        <v>0</v>
      </c>
      <c r="F27" s="41">
        <v>0</v>
      </c>
      <c r="I27" s="76" t="str">
        <f>'[1]لينا 1'!Z7</f>
        <v>1-XX</v>
      </c>
      <c r="J27" s="40">
        <f>'[1]لينا 1'!AA7</f>
        <v>48</v>
      </c>
      <c r="K27" s="40" t="str">
        <f>'[1]لينا 1'!AB7</f>
        <v>69-72</v>
      </c>
      <c r="L27" s="40">
        <f>'[1]لينا 1'!AC7</f>
        <v>0</v>
      </c>
      <c r="M27" s="41">
        <f>'[1]لينا 1'!AD7</f>
        <v>0</v>
      </c>
      <c r="N27" s="2"/>
      <c r="O27" s="2"/>
    </row>
    <row r="28" spans="1:15" ht="16.5" customHeight="1" x14ac:dyDescent="0.35">
      <c r="B28" s="76">
        <v>1</v>
      </c>
      <c r="C28" s="40">
        <v>54</v>
      </c>
      <c r="D28" s="40" t="s">
        <v>97</v>
      </c>
      <c r="E28" s="40">
        <v>0</v>
      </c>
      <c r="F28" s="41">
        <v>0</v>
      </c>
      <c r="I28" s="76">
        <f>'[1]لينا 1'!Z8</f>
        <v>1</v>
      </c>
      <c r="J28" s="40">
        <f>'[1]لينا 1'!AA8</f>
        <v>54</v>
      </c>
      <c r="K28" s="40" t="str">
        <f>'[1]لينا 1'!AB8</f>
        <v>65-69</v>
      </c>
      <c r="L28" s="40">
        <f>'[1]لينا 1'!AC8</f>
        <v>0</v>
      </c>
      <c r="M28" s="41">
        <f>'[1]لينا 1'!AD8</f>
        <v>0</v>
      </c>
      <c r="N28" s="2"/>
      <c r="O28" s="2"/>
    </row>
    <row r="29" spans="1:15" ht="16.5" customHeight="1" x14ac:dyDescent="0.35">
      <c r="B29" s="76">
        <v>2</v>
      </c>
      <c r="C29" s="40">
        <v>63</v>
      </c>
      <c r="D29" s="40" t="s">
        <v>98</v>
      </c>
      <c r="E29" s="40">
        <v>0</v>
      </c>
      <c r="F29" s="41">
        <v>0</v>
      </c>
      <c r="I29" s="76">
        <f>'[1]لينا 1'!Z9</f>
        <v>2</v>
      </c>
      <c r="J29" s="40">
        <f>'[1]لينا 1'!AA9</f>
        <v>63</v>
      </c>
      <c r="K29" s="40" t="str">
        <f>'[1]لينا 1'!AB9</f>
        <v>61-65</v>
      </c>
      <c r="L29" s="40">
        <f>'[1]لينا 1'!AC9</f>
        <v>26</v>
      </c>
      <c r="M29" s="41">
        <f>'[1]لينا 1'!AD9</f>
        <v>4.2483660130718956E-2</v>
      </c>
      <c r="N29" s="2"/>
      <c r="O29" s="2"/>
    </row>
    <row r="30" spans="1:15" ht="16.5" customHeight="1" x14ac:dyDescent="0.35">
      <c r="B30" s="76">
        <v>2</v>
      </c>
      <c r="C30" s="40">
        <v>72</v>
      </c>
      <c r="D30" s="40" t="s">
        <v>67</v>
      </c>
      <c r="E30" s="40">
        <v>0</v>
      </c>
      <c r="F30" s="41">
        <v>0</v>
      </c>
      <c r="I30" s="76">
        <f>'[1]لينا 1'!Z10</f>
        <v>2</v>
      </c>
      <c r="J30" s="40">
        <f>'[1]لينا 1'!AA10</f>
        <v>72</v>
      </c>
      <c r="K30" s="40" t="str">
        <f>'[1]لينا 1'!AB10</f>
        <v>59-61</v>
      </c>
      <c r="L30" s="40">
        <f>'[1]لينا 1'!AC10</f>
        <v>18</v>
      </c>
      <c r="M30" s="41">
        <f>'[1]لينا 1'!AD10</f>
        <v>2.9411764705882353E-2</v>
      </c>
      <c r="N30" s="2"/>
      <c r="O30" s="2"/>
    </row>
    <row r="31" spans="1:15" ht="16.5" customHeight="1" x14ac:dyDescent="0.35">
      <c r="B31" s="76">
        <v>3</v>
      </c>
      <c r="C31" s="40">
        <v>80</v>
      </c>
      <c r="D31" s="40" t="s">
        <v>99</v>
      </c>
      <c r="E31" s="40">
        <v>14</v>
      </c>
      <c r="F31" s="41">
        <v>2.2875816993464051E-2</v>
      </c>
      <c r="I31" s="76">
        <f>'[1]لينا 1'!Z11</f>
        <v>3</v>
      </c>
      <c r="J31" s="40">
        <f>'[1]لينا 1'!AA11</f>
        <v>80</v>
      </c>
      <c r="K31" s="40" t="str">
        <f>'[1]لينا 1'!AB11</f>
        <v>56-59</v>
      </c>
      <c r="L31" s="40">
        <f>'[1]لينا 1'!AC11</f>
        <v>78</v>
      </c>
      <c r="M31" s="41">
        <f>'[1]لينا 1'!AD11</f>
        <v>0.12745098039215685</v>
      </c>
      <c r="N31" s="2"/>
      <c r="O31" s="2"/>
    </row>
    <row r="32" spans="1:15" ht="16.5" customHeight="1" x14ac:dyDescent="0.35">
      <c r="B32" s="76">
        <v>3</v>
      </c>
      <c r="C32" s="40">
        <v>88</v>
      </c>
      <c r="D32" s="45" t="s">
        <v>100</v>
      </c>
      <c r="E32" s="40">
        <v>10</v>
      </c>
      <c r="F32" s="41">
        <v>1.6339869281045753E-2</v>
      </c>
      <c r="I32" s="76">
        <f>'[1]لينا 1'!Z12</f>
        <v>3</v>
      </c>
      <c r="J32" s="40">
        <f>'[1]لينا 1'!AA12</f>
        <v>88</v>
      </c>
      <c r="K32" s="45" t="str">
        <f>'[1]لينا 1'!AB12</f>
        <v>55-56</v>
      </c>
      <c r="L32" s="40">
        <f>'[1]لينا 1'!AC12</f>
        <v>54</v>
      </c>
      <c r="M32" s="41">
        <f>'[1]لينا 1'!AD12</f>
        <v>8.8235294117647065E-2</v>
      </c>
      <c r="N32" s="2"/>
      <c r="O32" s="2"/>
    </row>
    <row r="33" spans="2:15" ht="16.5" customHeight="1" x14ac:dyDescent="0.35">
      <c r="B33" s="76">
        <v>4</v>
      </c>
      <c r="C33" s="40">
        <v>100</v>
      </c>
      <c r="D33" s="48" t="s">
        <v>101</v>
      </c>
      <c r="E33" s="40">
        <v>52</v>
      </c>
      <c r="F33" s="41">
        <v>8.4967320261437912E-2</v>
      </c>
      <c r="G33" s="23"/>
      <c r="H33" s="23"/>
      <c r="I33" s="76">
        <f>'[1]لينا 1'!Z13</f>
        <v>4</v>
      </c>
      <c r="J33" s="40">
        <f>'[1]لينا 1'!AA13</f>
        <v>100</v>
      </c>
      <c r="K33" s="48" t="str">
        <f>'[1]لينا 1'!AB13</f>
        <v>51-55</v>
      </c>
      <c r="L33" s="40">
        <f>'[1]لينا 1'!AC13</f>
        <v>198</v>
      </c>
      <c r="M33" s="41">
        <f>'[1]لينا 1'!AD13</f>
        <v>0.3235294117647059</v>
      </c>
      <c r="N33" s="2"/>
      <c r="O33" s="2"/>
    </row>
    <row r="34" spans="2:15" ht="16.5" customHeight="1" x14ac:dyDescent="0.35">
      <c r="B34" s="76" t="s">
        <v>22</v>
      </c>
      <c r="C34" s="40" t="s">
        <v>46</v>
      </c>
      <c r="D34" s="40" t="s">
        <v>46</v>
      </c>
      <c r="E34" s="40">
        <v>536</v>
      </c>
      <c r="F34" s="50">
        <v>0.87581699346405228</v>
      </c>
      <c r="G34" s="23"/>
      <c r="H34" s="23"/>
      <c r="I34" s="76" t="str">
        <f>'[1]لينا 1'!Z14</f>
        <v>-</v>
      </c>
      <c r="J34" s="40" t="str">
        <f>'[1]لينا 1'!AA14</f>
        <v>U+O</v>
      </c>
      <c r="K34" s="40" t="str">
        <f>'[1]لينا 1'!AB14</f>
        <v>U+O</v>
      </c>
      <c r="L34" s="40">
        <f>'[1]لينا 1'!AC14</f>
        <v>238</v>
      </c>
      <c r="M34" s="51">
        <f>'[1]لينا 1'!AD14</f>
        <v>0.3888888888888889</v>
      </c>
      <c r="N34" s="2"/>
      <c r="O34" s="2"/>
    </row>
    <row r="35" spans="2:15" ht="16.5" customHeight="1" thickBot="1" x14ac:dyDescent="0.4">
      <c r="B35" s="197" t="s">
        <v>23</v>
      </c>
      <c r="C35" s="198"/>
      <c r="D35" s="198"/>
      <c r="E35" s="52">
        <v>612</v>
      </c>
      <c r="F35" s="53">
        <v>1</v>
      </c>
      <c r="I35" s="197" t="str">
        <f>'[1]لينا 1'!Z15</f>
        <v>ألاجمالي</v>
      </c>
      <c r="J35" s="198"/>
      <c r="K35" s="198"/>
      <c r="L35" s="52">
        <f>'[1]لينا 1'!AC15</f>
        <v>612</v>
      </c>
      <c r="M35" s="53">
        <f>'[1]لينا 1'!AD15</f>
        <v>1</v>
      </c>
      <c r="N35" s="2"/>
      <c r="O35" s="2"/>
    </row>
    <row r="36" spans="2:15" ht="15" customHeight="1" thickBot="1" x14ac:dyDescent="0.4">
      <c r="B36" s="17"/>
      <c r="G36" s="2"/>
      <c r="H36" s="2"/>
      <c r="M36" s="18"/>
      <c r="N36" s="2"/>
      <c r="O36" s="2"/>
    </row>
    <row r="37" spans="2:15" ht="21" customHeight="1" thickBot="1" x14ac:dyDescent="0.4">
      <c r="B37" s="191" t="s">
        <v>148</v>
      </c>
      <c r="C37" s="192"/>
      <c r="D37" s="192"/>
      <c r="E37" s="192"/>
      <c r="F37" s="193"/>
      <c r="G37" s="151" t="s">
        <v>27</v>
      </c>
      <c r="H37" s="152"/>
      <c r="I37" s="194" t="s">
        <v>147</v>
      </c>
      <c r="J37" s="195"/>
      <c r="K37" s="195"/>
      <c r="L37" s="195"/>
      <c r="M37" s="196"/>
      <c r="N37" s="2"/>
      <c r="O37" s="2"/>
    </row>
    <row r="38" spans="2:15" ht="15" customHeight="1" thickBot="1" x14ac:dyDescent="0.4">
      <c r="B38" s="30" t="s">
        <v>17</v>
      </c>
      <c r="C38" s="31" t="s">
        <v>18</v>
      </c>
      <c r="D38" s="32" t="s">
        <v>19</v>
      </c>
      <c r="E38" s="32" t="s">
        <v>20</v>
      </c>
      <c r="F38" s="33" t="s">
        <v>21</v>
      </c>
      <c r="G38" s="2"/>
      <c r="H38" s="2"/>
      <c r="I38" s="34" t="str">
        <f>'[1]لينا 3 '!Z2</f>
        <v xml:space="preserve">الكود </v>
      </c>
      <c r="J38" s="32" t="str">
        <f>'[1]لينا 3 '!AA2</f>
        <v>الحجم</v>
      </c>
      <c r="K38" s="32" t="str">
        <f>'[1]لينا 3 '!AB2</f>
        <v>القطر</v>
      </c>
      <c r="L38" s="32" t="str">
        <f>'[1]لينا 3 '!AC2</f>
        <v>التكرار</v>
      </c>
      <c r="M38" s="33" t="str">
        <f>'[1]لينا 3 '!AD2</f>
        <v>النسبة</v>
      </c>
    </row>
    <row r="39" spans="2:15" ht="15.75" customHeight="1" x14ac:dyDescent="0.35">
      <c r="B39" s="101" t="s">
        <v>69</v>
      </c>
      <c r="C39" s="101">
        <v>24</v>
      </c>
      <c r="D39" s="37" t="s">
        <v>94</v>
      </c>
      <c r="E39" s="40">
        <v>0</v>
      </c>
      <c r="F39" s="41">
        <v>0</v>
      </c>
      <c r="G39" s="2"/>
      <c r="H39" s="2"/>
      <c r="I39" s="101" t="str">
        <f>'[1]لينا 3 '!Z3</f>
        <v>1-XXX</v>
      </c>
      <c r="J39" s="101">
        <f>'[1]لينا 3 '!AA3</f>
        <v>24</v>
      </c>
      <c r="K39" s="37" t="str">
        <f>'[1]لينا 3 '!AB3</f>
        <v>89-97</v>
      </c>
      <c r="L39" s="40">
        <f>'[1]لينا 3 '!AC3</f>
        <v>0</v>
      </c>
      <c r="M39" s="41">
        <f>'[1]لينا 3 '!AD3</f>
        <v>0</v>
      </c>
    </row>
    <row r="40" spans="2:15" ht="15.75" customHeight="1" x14ac:dyDescent="0.35">
      <c r="B40" s="76" t="s">
        <v>69</v>
      </c>
      <c r="C40" s="40">
        <v>30</v>
      </c>
      <c r="D40" s="45" t="s">
        <v>95</v>
      </c>
      <c r="E40" s="40">
        <v>0</v>
      </c>
      <c r="F40" s="41">
        <v>0</v>
      </c>
      <c r="G40" s="2"/>
      <c r="H40" s="2"/>
      <c r="I40" s="76" t="str">
        <f>'[1]لينا 3 '!Z4</f>
        <v>1-XXX</v>
      </c>
      <c r="J40" s="40">
        <f>'[1]لينا 3 '!AA4</f>
        <v>30</v>
      </c>
      <c r="K40" s="45" t="str">
        <f>'[1]لينا 3 '!AB4</f>
        <v>81-89</v>
      </c>
      <c r="L40" s="40">
        <f>'[1]لينا 3 '!AC4</f>
        <v>0</v>
      </c>
      <c r="M40" s="41">
        <f>'[1]لينا 3 '!AD4</f>
        <v>0</v>
      </c>
    </row>
    <row r="41" spans="2:15" ht="15.75" customHeight="1" x14ac:dyDescent="0.35">
      <c r="B41" s="76" t="s">
        <v>73</v>
      </c>
      <c r="C41" s="40">
        <v>36</v>
      </c>
      <c r="D41" s="40" t="s">
        <v>96</v>
      </c>
      <c r="E41" s="40">
        <v>0</v>
      </c>
      <c r="F41" s="41">
        <v>0</v>
      </c>
      <c r="G41" s="2"/>
      <c r="H41" s="2"/>
      <c r="I41" s="76" t="str">
        <f>'[1]لينا 3 '!Z5</f>
        <v>1-XX</v>
      </c>
      <c r="J41" s="40">
        <f>'[1]لينا 3 '!AA5</f>
        <v>36</v>
      </c>
      <c r="K41" s="40" t="str">
        <f>'[1]لينا 3 '!AB5</f>
        <v>76-81</v>
      </c>
      <c r="L41" s="40">
        <f>'[1]لينا 3 '!AC5</f>
        <v>0</v>
      </c>
      <c r="M41" s="41">
        <f>'[1]لينا 3 '!AD5</f>
        <v>0</v>
      </c>
    </row>
    <row r="42" spans="2:15" ht="15.75" customHeight="1" x14ac:dyDescent="0.35">
      <c r="B42" s="76" t="s">
        <v>73</v>
      </c>
      <c r="C42" s="40">
        <v>42</v>
      </c>
      <c r="D42" s="40" t="s">
        <v>62</v>
      </c>
      <c r="E42" s="40">
        <v>0</v>
      </c>
      <c r="F42" s="41">
        <v>0</v>
      </c>
      <c r="G42" s="2"/>
      <c r="H42" s="2"/>
      <c r="I42" s="76" t="str">
        <f>'[1]لينا 3 '!Z6</f>
        <v>1-XX</v>
      </c>
      <c r="J42" s="40">
        <f>'[1]لينا 3 '!AA6</f>
        <v>42</v>
      </c>
      <c r="K42" s="40" t="str">
        <f>'[1]لينا 3 '!AB6</f>
        <v>72-76</v>
      </c>
      <c r="L42" s="40">
        <f>'[1]لينا 3 '!AC6</f>
        <v>0</v>
      </c>
      <c r="M42" s="41">
        <f>'[1]لينا 3 '!AD6</f>
        <v>0</v>
      </c>
    </row>
    <row r="43" spans="2:15" ht="15.75" customHeight="1" x14ac:dyDescent="0.35">
      <c r="B43" s="76" t="s">
        <v>73</v>
      </c>
      <c r="C43" s="40">
        <v>48</v>
      </c>
      <c r="D43" s="40" t="s">
        <v>63</v>
      </c>
      <c r="E43" s="40">
        <v>0</v>
      </c>
      <c r="F43" s="41">
        <v>0</v>
      </c>
      <c r="G43" s="2"/>
      <c r="H43" s="2"/>
      <c r="I43" s="76" t="str">
        <f>'[1]لينا 3 '!Z7</f>
        <v>1-XX</v>
      </c>
      <c r="J43" s="40">
        <f>'[1]لينا 3 '!AA7</f>
        <v>48</v>
      </c>
      <c r="K43" s="40" t="str">
        <f>'[1]لينا 3 '!AB7</f>
        <v>69-72</v>
      </c>
      <c r="L43" s="40">
        <f>'[1]لينا 3 '!AC7</f>
        <v>0</v>
      </c>
      <c r="M43" s="41">
        <f>'[1]لينا 3 '!AD7</f>
        <v>0</v>
      </c>
    </row>
    <row r="44" spans="2:15" ht="15.75" customHeight="1" x14ac:dyDescent="0.35">
      <c r="B44" s="76">
        <v>1</v>
      </c>
      <c r="C44" s="40">
        <v>54</v>
      </c>
      <c r="D44" s="40" t="s">
        <v>97</v>
      </c>
      <c r="E44" s="40">
        <v>0</v>
      </c>
      <c r="F44" s="41">
        <v>0</v>
      </c>
      <c r="G44" s="2"/>
      <c r="H44" s="2"/>
      <c r="I44" s="76">
        <f>'[1]لينا 3 '!Z8</f>
        <v>1</v>
      </c>
      <c r="J44" s="40">
        <f>'[1]لينا 3 '!AA8</f>
        <v>54</v>
      </c>
      <c r="K44" s="40" t="str">
        <f>'[1]لينا 3 '!AB8</f>
        <v>65-69</v>
      </c>
      <c r="L44" s="40">
        <f>'[1]لينا 3 '!AC8</f>
        <v>0</v>
      </c>
      <c r="M44" s="41">
        <f>'[1]لينا 3 '!AD8</f>
        <v>0</v>
      </c>
    </row>
    <row r="45" spans="2:15" ht="15.75" customHeight="1" x14ac:dyDescent="0.35">
      <c r="B45" s="76">
        <v>2</v>
      </c>
      <c r="C45" s="40">
        <v>63</v>
      </c>
      <c r="D45" s="40" t="s">
        <v>98</v>
      </c>
      <c r="E45" s="40">
        <v>0</v>
      </c>
      <c r="F45" s="41">
        <v>0</v>
      </c>
      <c r="G45" s="2"/>
      <c r="H45" s="2"/>
      <c r="I45" s="76">
        <f>'[1]لينا 3 '!Z9</f>
        <v>2</v>
      </c>
      <c r="J45" s="40">
        <f>'[1]لينا 3 '!AA9</f>
        <v>63</v>
      </c>
      <c r="K45" s="40" t="str">
        <f>'[1]لينا 3 '!AB9</f>
        <v>61-65</v>
      </c>
      <c r="L45" s="40">
        <f>'[1]لينا 3 '!AC9</f>
        <v>2</v>
      </c>
      <c r="M45" s="41">
        <f>'[1]لينا 3 '!AD9</f>
        <v>3.2679738562091504E-3</v>
      </c>
    </row>
    <row r="46" spans="2:15" ht="15.75" customHeight="1" x14ac:dyDescent="0.35">
      <c r="B46" s="76">
        <v>2</v>
      </c>
      <c r="C46" s="40">
        <v>72</v>
      </c>
      <c r="D46" s="40" t="s">
        <v>67</v>
      </c>
      <c r="E46" s="40">
        <v>3</v>
      </c>
      <c r="F46" s="41">
        <v>4.9019607843137254E-3</v>
      </c>
      <c r="G46" s="2"/>
      <c r="H46" s="2"/>
      <c r="I46" s="76">
        <f>'[1]لينا 3 '!Z10</f>
        <v>2</v>
      </c>
      <c r="J46" s="40">
        <f>'[1]لينا 3 '!AA10</f>
        <v>72</v>
      </c>
      <c r="K46" s="40" t="str">
        <f>'[1]لينا 3 '!AB10</f>
        <v>59-61</v>
      </c>
      <c r="L46" s="40">
        <f>'[1]لينا 3 '!AC10</f>
        <v>6</v>
      </c>
      <c r="M46" s="41">
        <f>'[1]لينا 3 '!AD10</f>
        <v>9.8039215686274508E-3</v>
      </c>
    </row>
    <row r="47" spans="2:15" ht="15.75" customHeight="1" x14ac:dyDescent="0.35">
      <c r="B47" s="76">
        <v>3</v>
      </c>
      <c r="C47" s="40">
        <v>80</v>
      </c>
      <c r="D47" s="40" t="s">
        <v>99</v>
      </c>
      <c r="E47" s="40">
        <v>14</v>
      </c>
      <c r="F47" s="41">
        <v>2.2875816993464051E-2</v>
      </c>
      <c r="G47" s="2"/>
      <c r="H47" s="2"/>
      <c r="I47" s="76">
        <f>'[1]لينا 3 '!Z11</f>
        <v>3</v>
      </c>
      <c r="J47" s="40">
        <f>'[1]لينا 3 '!AA11</f>
        <v>80</v>
      </c>
      <c r="K47" s="40" t="str">
        <f>'[1]لينا 3 '!AB11</f>
        <v>56-59</v>
      </c>
      <c r="L47" s="40">
        <f>'[1]لينا 3 '!AC11</f>
        <v>47</v>
      </c>
      <c r="M47" s="41">
        <f>'[1]لينا 3 '!AD11</f>
        <v>7.6797385620915037E-2</v>
      </c>
    </row>
    <row r="48" spans="2:15" ht="15.75" customHeight="1" x14ac:dyDescent="0.35">
      <c r="B48" s="76">
        <v>3</v>
      </c>
      <c r="C48" s="40">
        <v>88</v>
      </c>
      <c r="D48" s="45" t="s">
        <v>100</v>
      </c>
      <c r="E48" s="40">
        <v>13</v>
      </c>
      <c r="F48" s="41">
        <v>2.1241830065359478E-2</v>
      </c>
      <c r="G48" s="2"/>
      <c r="H48" s="2"/>
      <c r="I48" s="76">
        <f>'[1]لينا 3 '!Z12</f>
        <v>3</v>
      </c>
      <c r="J48" s="40">
        <f>'[1]لينا 3 '!AA12</f>
        <v>88</v>
      </c>
      <c r="K48" s="45" t="str">
        <f>'[1]لينا 3 '!AB12</f>
        <v>55-56</v>
      </c>
      <c r="L48" s="40">
        <f>'[1]لينا 3 '!AC12</f>
        <v>31</v>
      </c>
      <c r="M48" s="41">
        <f>'[1]لينا 3 '!AD12</f>
        <v>5.0653594771241831E-2</v>
      </c>
    </row>
    <row r="49" spans="1:15" ht="15.75" customHeight="1" x14ac:dyDescent="0.35">
      <c r="B49" s="76">
        <v>4</v>
      </c>
      <c r="C49" s="40">
        <v>100</v>
      </c>
      <c r="D49" s="48" t="s">
        <v>101</v>
      </c>
      <c r="E49" s="40">
        <v>182</v>
      </c>
      <c r="F49" s="41">
        <v>0.29738562091503268</v>
      </c>
      <c r="G49" s="2"/>
      <c r="H49" s="2"/>
      <c r="I49" s="76">
        <f>'[1]لينا 3 '!Z13</f>
        <v>4</v>
      </c>
      <c r="J49" s="40">
        <f>'[1]لينا 3 '!AA13</f>
        <v>100</v>
      </c>
      <c r="K49" s="48" t="str">
        <f>'[1]لينا 3 '!AB13</f>
        <v>51-55</v>
      </c>
      <c r="L49" s="40">
        <f>'[1]لينا 3 '!AC13</f>
        <v>245</v>
      </c>
      <c r="M49" s="41">
        <f>'[1]لينا 3 '!AD13</f>
        <v>0.40032679738562094</v>
      </c>
    </row>
    <row r="50" spans="1:15" ht="15.75" customHeight="1" x14ac:dyDescent="0.35">
      <c r="B50" s="76" t="s">
        <v>22</v>
      </c>
      <c r="C50" s="40" t="s">
        <v>46</v>
      </c>
      <c r="D50" s="40" t="s">
        <v>46</v>
      </c>
      <c r="E50" s="40">
        <v>400</v>
      </c>
      <c r="F50" s="50">
        <v>0.65359477124183007</v>
      </c>
      <c r="G50" s="2"/>
      <c r="H50" s="2"/>
      <c r="I50" s="76" t="str">
        <f>'[1]لينا 3 '!Z14</f>
        <v>-</v>
      </c>
      <c r="J50" s="40" t="str">
        <f>'[1]لينا 3 '!AA14</f>
        <v>U+O</v>
      </c>
      <c r="K50" s="40" t="str">
        <f>'[1]لينا 3 '!AB14</f>
        <v>U+O</v>
      </c>
      <c r="L50" s="40">
        <f>'[1]لينا 3 '!AC14</f>
        <v>281</v>
      </c>
      <c r="M50" s="51">
        <f>'[1]لينا 3 '!AD14</f>
        <v>0.4591503267973856</v>
      </c>
    </row>
    <row r="51" spans="1:15" ht="15.75" customHeight="1" thickBot="1" x14ac:dyDescent="0.4">
      <c r="B51" s="61" t="s">
        <v>23</v>
      </c>
      <c r="C51" s="52"/>
      <c r="D51" s="52"/>
      <c r="E51" s="52">
        <v>612</v>
      </c>
      <c r="F51" s="53">
        <v>1</v>
      </c>
      <c r="G51" s="2"/>
      <c r="H51" s="2"/>
      <c r="I51" s="197" t="str">
        <f>'[1]لينا 3 '!Z15</f>
        <v>ألاجمالي</v>
      </c>
      <c r="J51" s="198"/>
      <c r="K51" s="198"/>
      <c r="L51" s="52">
        <f>'[1]لينا 3 '!AC15</f>
        <v>612</v>
      </c>
      <c r="M51" s="53">
        <f>'[1]لينا 3 '!AD15</f>
        <v>1</v>
      </c>
      <c r="N51" s="2"/>
      <c r="O51" s="2"/>
    </row>
    <row r="52" spans="1:15" ht="15" customHeight="1" thickBot="1" x14ac:dyDescent="0.4">
      <c r="A52" s="2"/>
      <c r="B52" s="106"/>
      <c r="C52" s="2"/>
      <c r="D52" s="2"/>
      <c r="E52" s="2"/>
      <c r="F52" s="2"/>
      <c r="M52" s="18"/>
    </row>
    <row r="53" spans="1:15" ht="21.75" customHeight="1" thickBot="1" x14ac:dyDescent="0.4">
      <c r="A53" s="2"/>
      <c r="B53" s="191" t="s">
        <v>148</v>
      </c>
      <c r="C53" s="192"/>
      <c r="D53" s="192"/>
      <c r="E53" s="192"/>
      <c r="F53" s="193"/>
      <c r="G53" s="151" t="s">
        <v>29</v>
      </c>
      <c r="H53" s="152"/>
      <c r="I53" s="194" t="s">
        <v>147</v>
      </c>
      <c r="J53" s="195"/>
      <c r="K53" s="195"/>
      <c r="L53" s="195"/>
      <c r="M53" s="196"/>
      <c r="N53" s="2"/>
      <c r="O53" s="2"/>
    </row>
    <row r="54" spans="1:15" ht="17.25" customHeight="1" thickBot="1" x14ac:dyDescent="0.4">
      <c r="A54" s="2"/>
      <c r="B54" s="34" t="s">
        <v>17</v>
      </c>
      <c r="C54" s="32" t="s">
        <v>18</v>
      </c>
      <c r="D54" s="32" t="s">
        <v>19</v>
      </c>
      <c r="E54" s="32" t="s">
        <v>20</v>
      </c>
      <c r="F54" s="33" t="s">
        <v>21</v>
      </c>
      <c r="G54" s="2"/>
      <c r="H54" s="2"/>
      <c r="I54" s="34" t="str">
        <f>'[1]لينا 5 '!Z2</f>
        <v xml:space="preserve">الكود </v>
      </c>
      <c r="J54" s="32" t="str">
        <f>'[1]لينا 5 '!AA2</f>
        <v>الحجم</v>
      </c>
      <c r="K54" s="32" t="str">
        <f>'[1]لينا 5 '!AB2</f>
        <v>القطر</v>
      </c>
      <c r="L54" s="32" t="str">
        <f>'[1]لينا 5 '!AC2</f>
        <v>التكرار</v>
      </c>
      <c r="M54" s="33" t="str">
        <f>'[1]لينا 5 '!AD2</f>
        <v>النسبة</v>
      </c>
      <c r="N54" s="2"/>
      <c r="O54" s="2"/>
    </row>
    <row r="55" spans="1:15" ht="15" customHeight="1" x14ac:dyDescent="0.35">
      <c r="A55" s="2"/>
      <c r="B55" s="101" t="s">
        <v>69</v>
      </c>
      <c r="C55" s="101">
        <v>24</v>
      </c>
      <c r="D55" s="37" t="s">
        <v>94</v>
      </c>
      <c r="E55" s="40">
        <v>0</v>
      </c>
      <c r="F55" s="41">
        <v>0</v>
      </c>
      <c r="I55" s="101" t="str">
        <f>'[1]لينا 5 '!Z3</f>
        <v>1-XXX</v>
      </c>
      <c r="J55" s="101">
        <f>'[1]لينا 5 '!AA3</f>
        <v>24</v>
      </c>
      <c r="K55" s="37" t="str">
        <f>'[1]لينا 5 '!AB3</f>
        <v>89-97</v>
      </c>
      <c r="L55" s="40">
        <f>'[1]لينا 5 '!AC3</f>
        <v>0</v>
      </c>
      <c r="M55" s="41">
        <f>'[1]لينا 5 '!AD3</f>
        <v>0</v>
      </c>
    </row>
    <row r="56" spans="1:15" ht="15" customHeight="1" x14ac:dyDescent="0.35">
      <c r="A56" s="2"/>
      <c r="B56" s="76" t="s">
        <v>69</v>
      </c>
      <c r="C56" s="40">
        <v>30</v>
      </c>
      <c r="D56" s="45" t="s">
        <v>95</v>
      </c>
      <c r="E56" s="40">
        <v>0</v>
      </c>
      <c r="F56" s="41">
        <v>0</v>
      </c>
      <c r="I56" s="76" t="str">
        <f>'[1]لينا 5 '!Z4</f>
        <v>1-XXX</v>
      </c>
      <c r="J56" s="40">
        <f>'[1]لينا 5 '!AA4</f>
        <v>30</v>
      </c>
      <c r="K56" s="45" t="str">
        <f>'[1]لينا 5 '!AB4</f>
        <v>81-89</v>
      </c>
      <c r="L56" s="40">
        <f>'[1]لينا 5 '!AC4</f>
        <v>0</v>
      </c>
      <c r="M56" s="41">
        <f>'[1]لينا 5 '!AD4</f>
        <v>0</v>
      </c>
    </row>
    <row r="57" spans="1:15" ht="15" customHeight="1" x14ac:dyDescent="0.35">
      <c r="A57" s="2"/>
      <c r="B57" s="76" t="s">
        <v>73</v>
      </c>
      <c r="C57" s="40">
        <v>36</v>
      </c>
      <c r="D57" s="40" t="s">
        <v>96</v>
      </c>
      <c r="E57" s="40">
        <v>0</v>
      </c>
      <c r="F57" s="41">
        <v>0</v>
      </c>
      <c r="I57" s="76" t="str">
        <f>'[1]لينا 5 '!Z5</f>
        <v>1-XX</v>
      </c>
      <c r="J57" s="40">
        <f>'[1]لينا 5 '!AA5</f>
        <v>36</v>
      </c>
      <c r="K57" s="40" t="str">
        <f>'[1]لينا 5 '!AB5</f>
        <v>76-81</v>
      </c>
      <c r="L57" s="40">
        <f>'[1]لينا 5 '!AC5</f>
        <v>0</v>
      </c>
      <c r="M57" s="41">
        <f>'[1]لينا 5 '!AD5</f>
        <v>0</v>
      </c>
    </row>
    <row r="58" spans="1:15" ht="15" customHeight="1" x14ac:dyDescent="0.35">
      <c r="A58" s="2"/>
      <c r="B58" s="76" t="s">
        <v>73</v>
      </c>
      <c r="C58" s="40">
        <v>42</v>
      </c>
      <c r="D58" s="40" t="s">
        <v>62</v>
      </c>
      <c r="E58" s="40">
        <v>0</v>
      </c>
      <c r="F58" s="41">
        <v>0</v>
      </c>
      <c r="I58" s="76" t="str">
        <f>'[1]لينا 5 '!Z6</f>
        <v>1-XX</v>
      </c>
      <c r="J58" s="40">
        <f>'[1]لينا 5 '!AA6</f>
        <v>42</v>
      </c>
      <c r="K58" s="40" t="str">
        <f>'[1]لينا 5 '!AB6</f>
        <v>72-76</v>
      </c>
      <c r="L58" s="40">
        <f>'[1]لينا 5 '!AC6</f>
        <v>0</v>
      </c>
      <c r="M58" s="41">
        <f>'[1]لينا 5 '!AD6</f>
        <v>0</v>
      </c>
    </row>
    <row r="59" spans="1:15" ht="15" customHeight="1" x14ac:dyDescent="0.35">
      <c r="A59" s="2"/>
      <c r="B59" s="76" t="s">
        <v>73</v>
      </c>
      <c r="C59" s="40">
        <v>48</v>
      </c>
      <c r="D59" s="40" t="s">
        <v>63</v>
      </c>
      <c r="E59" s="40">
        <v>0</v>
      </c>
      <c r="F59" s="41">
        <v>0</v>
      </c>
      <c r="I59" s="76" t="str">
        <f>'[1]لينا 5 '!Z7</f>
        <v>1-XX</v>
      </c>
      <c r="J59" s="40">
        <f>'[1]لينا 5 '!AA7</f>
        <v>48</v>
      </c>
      <c r="K59" s="40" t="str">
        <f>'[1]لينا 5 '!AB7</f>
        <v>69-72</v>
      </c>
      <c r="L59" s="40">
        <f>'[1]لينا 5 '!AC7</f>
        <v>0</v>
      </c>
      <c r="M59" s="41">
        <f>'[1]لينا 5 '!AD7</f>
        <v>0</v>
      </c>
    </row>
    <row r="60" spans="1:15" ht="15" customHeight="1" x14ac:dyDescent="0.35">
      <c r="A60" s="2"/>
      <c r="B60" s="76">
        <v>1</v>
      </c>
      <c r="C60" s="40">
        <v>54</v>
      </c>
      <c r="D60" s="40" t="s">
        <v>97</v>
      </c>
      <c r="E60" s="40">
        <v>0</v>
      </c>
      <c r="F60" s="41">
        <v>0</v>
      </c>
      <c r="I60" s="76">
        <f>'[1]لينا 5 '!Z8</f>
        <v>1</v>
      </c>
      <c r="J60" s="40">
        <f>'[1]لينا 5 '!AA8</f>
        <v>54</v>
      </c>
      <c r="K60" s="40" t="str">
        <f>'[1]لينا 5 '!AB8</f>
        <v>65-69</v>
      </c>
      <c r="L60" s="40">
        <f>'[1]لينا 5 '!AC8</f>
        <v>0</v>
      </c>
      <c r="M60" s="41">
        <f>'[1]لينا 5 '!AD8</f>
        <v>0</v>
      </c>
    </row>
    <row r="61" spans="1:15" ht="15" customHeight="1" x14ac:dyDescent="0.35">
      <c r="A61" s="2"/>
      <c r="B61" s="76">
        <v>2</v>
      </c>
      <c r="C61" s="40">
        <v>63</v>
      </c>
      <c r="D61" s="40" t="s">
        <v>98</v>
      </c>
      <c r="E61" s="40">
        <v>0</v>
      </c>
      <c r="F61" s="41">
        <v>0</v>
      </c>
      <c r="I61" s="76">
        <f>'[1]لينا 5 '!Z9</f>
        <v>2</v>
      </c>
      <c r="J61" s="40">
        <f>'[1]لينا 5 '!AA9</f>
        <v>63</v>
      </c>
      <c r="K61" s="40" t="str">
        <f>'[1]لينا 5 '!AB9</f>
        <v>61-65</v>
      </c>
      <c r="L61" s="40">
        <f>'[1]لينا 5 '!AC9</f>
        <v>3</v>
      </c>
      <c r="M61" s="41">
        <f>'[1]لينا 5 '!AD9</f>
        <v>4.9019607843137254E-3</v>
      </c>
    </row>
    <row r="62" spans="1:15" ht="15" customHeight="1" x14ac:dyDescent="0.35">
      <c r="A62" s="2"/>
      <c r="B62" s="76">
        <v>2</v>
      </c>
      <c r="C62" s="40">
        <v>72</v>
      </c>
      <c r="D62" s="40" t="s">
        <v>67</v>
      </c>
      <c r="E62" s="40">
        <v>0</v>
      </c>
      <c r="F62" s="41">
        <v>0</v>
      </c>
      <c r="I62" s="76">
        <f>'[1]لينا 5 '!Z10</f>
        <v>2</v>
      </c>
      <c r="J62" s="40">
        <f>'[1]لينا 5 '!AA10</f>
        <v>72</v>
      </c>
      <c r="K62" s="40" t="str">
        <f>'[1]لينا 5 '!AB10</f>
        <v>59-61</v>
      </c>
      <c r="L62" s="40">
        <f>'[1]لينا 5 '!AC10</f>
        <v>2</v>
      </c>
      <c r="M62" s="41">
        <f>'[1]لينا 5 '!AD10</f>
        <v>3.2679738562091504E-3</v>
      </c>
    </row>
    <row r="63" spans="1:15" ht="15" customHeight="1" x14ac:dyDescent="0.35">
      <c r="A63" s="2"/>
      <c r="B63" s="76">
        <v>3</v>
      </c>
      <c r="C63" s="40">
        <v>80</v>
      </c>
      <c r="D63" s="40" t="s">
        <v>99</v>
      </c>
      <c r="E63" s="40">
        <v>0</v>
      </c>
      <c r="F63" s="41">
        <v>0</v>
      </c>
      <c r="I63" s="76">
        <f>'[1]لينا 5 '!Z11</f>
        <v>3</v>
      </c>
      <c r="J63" s="40">
        <f>'[1]لينا 5 '!AA11</f>
        <v>80</v>
      </c>
      <c r="K63" s="40" t="str">
        <f>'[1]لينا 5 '!AB11</f>
        <v>56-59</v>
      </c>
      <c r="L63" s="40">
        <f>'[1]لينا 5 '!AC11</f>
        <v>13</v>
      </c>
      <c r="M63" s="41">
        <f>'[1]لينا 5 '!AD11</f>
        <v>2.1241830065359478E-2</v>
      </c>
    </row>
    <row r="64" spans="1:15" ht="15" customHeight="1" x14ac:dyDescent="0.35">
      <c r="A64" s="2"/>
      <c r="B64" s="76">
        <v>3</v>
      </c>
      <c r="C64" s="40">
        <v>88</v>
      </c>
      <c r="D64" s="45" t="s">
        <v>100</v>
      </c>
      <c r="E64" s="40">
        <v>1</v>
      </c>
      <c r="F64" s="41">
        <v>1.6339869281045752E-3</v>
      </c>
      <c r="I64" s="76">
        <f>'[1]لينا 5 '!Z12</f>
        <v>3</v>
      </c>
      <c r="J64" s="40">
        <f>'[1]لينا 5 '!AA12</f>
        <v>88</v>
      </c>
      <c r="K64" s="45" t="str">
        <f>'[1]لينا 5 '!AB12</f>
        <v>55-56</v>
      </c>
      <c r="L64" s="40">
        <f>'[1]لينا 5 '!AC12</f>
        <v>14</v>
      </c>
      <c r="M64" s="41">
        <f>'[1]لينا 5 '!AD12</f>
        <v>2.2875816993464051E-2</v>
      </c>
    </row>
    <row r="65" spans="1:15" ht="15" customHeight="1" x14ac:dyDescent="0.35">
      <c r="A65" s="2"/>
      <c r="B65" s="76">
        <v>4</v>
      </c>
      <c r="C65" s="40">
        <v>100</v>
      </c>
      <c r="D65" s="48" t="s">
        <v>101</v>
      </c>
      <c r="E65" s="40">
        <v>13</v>
      </c>
      <c r="F65" s="41">
        <v>2.1241830065359478E-2</v>
      </c>
      <c r="I65" s="76">
        <f>'[1]لينا 5 '!Z13</f>
        <v>4</v>
      </c>
      <c r="J65" s="40">
        <f>'[1]لينا 5 '!AA13</f>
        <v>100</v>
      </c>
      <c r="K65" s="48" t="str">
        <f>'[1]لينا 5 '!AB13</f>
        <v>51-55</v>
      </c>
      <c r="L65" s="40">
        <f>'[1]لينا 5 '!AC13</f>
        <v>70</v>
      </c>
      <c r="M65" s="41">
        <f>'[1]لينا 5 '!AD13</f>
        <v>0.11437908496732026</v>
      </c>
    </row>
    <row r="66" spans="1:15" ht="15" customHeight="1" x14ac:dyDescent="0.35">
      <c r="A66" s="2"/>
      <c r="B66" s="76" t="s">
        <v>22</v>
      </c>
      <c r="C66" s="40" t="s">
        <v>46</v>
      </c>
      <c r="D66" s="40" t="s">
        <v>46</v>
      </c>
      <c r="E66" s="40">
        <v>598</v>
      </c>
      <c r="F66" s="50">
        <v>0.97712418300653592</v>
      </c>
      <c r="I66" s="76" t="str">
        <f>'[1]لينا 5 '!Z14</f>
        <v>-</v>
      </c>
      <c r="J66" s="40" t="str">
        <f>'[1]لينا 5 '!AA14</f>
        <v>U+O</v>
      </c>
      <c r="K66" s="40" t="str">
        <f>'[1]لينا 5 '!AB14</f>
        <v>U+O</v>
      </c>
      <c r="L66" s="40">
        <f>'[1]لينا 5 '!AC14</f>
        <v>510</v>
      </c>
      <c r="M66" s="51">
        <f>'[1]لينا 5 '!AD14</f>
        <v>0.83333333333333337</v>
      </c>
    </row>
    <row r="67" spans="1:15" ht="15" customHeight="1" thickBot="1" x14ac:dyDescent="0.4">
      <c r="A67" s="2"/>
      <c r="B67" s="61" t="s">
        <v>23</v>
      </c>
      <c r="C67" s="52"/>
      <c r="D67" s="52"/>
      <c r="E67" s="52">
        <v>612</v>
      </c>
      <c r="F67" s="53">
        <v>1</v>
      </c>
      <c r="I67" s="197" t="str">
        <f>'[1]لينا 5 '!Z15</f>
        <v>ألاجمالي</v>
      </c>
      <c r="J67" s="198"/>
      <c r="K67" s="198"/>
      <c r="L67" s="52">
        <f>'[1]لينا 5 '!AC15</f>
        <v>612</v>
      </c>
      <c r="M67" s="53">
        <f>'[1]لينا 5 '!AD15</f>
        <v>1</v>
      </c>
    </row>
    <row r="68" spans="1:15" ht="15" customHeight="1" thickBot="1" x14ac:dyDescent="0.4">
      <c r="B68" s="114"/>
      <c r="C68" s="77"/>
      <c r="D68" s="77"/>
      <c r="E68" s="77"/>
      <c r="F68" s="81"/>
      <c r="M68" s="18"/>
      <c r="N68" s="2"/>
      <c r="O68" s="2"/>
    </row>
    <row r="69" spans="1:15" ht="26" customHeight="1" thickBot="1" x14ac:dyDescent="0.4">
      <c r="B69" s="153" t="s">
        <v>15</v>
      </c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5"/>
    </row>
    <row r="70" spans="1:15" ht="15" customHeight="1" thickBot="1" x14ac:dyDescent="0.4">
      <c r="B70" s="106"/>
      <c r="C70" s="2"/>
      <c r="D70" s="2"/>
      <c r="M70" s="18"/>
    </row>
    <row r="71" spans="1:15" ht="18.75" customHeight="1" thickBot="1" x14ac:dyDescent="0.4">
      <c r="B71" s="199" t="s">
        <v>2</v>
      </c>
      <c r="C71" s="201" t="s">
        <v>6</v>
      </c>
      <c r="D71" s="202"/>
      <c r="E71" s="202"/>
      <c r="F71" s="202"/>
      <c r="G71" s="202"/>
      <c r="H71" s="202"/>
      <c r="I71" s="202"/>
      <c r="J71" s="202"/>
      <c r="K71" s="202"/>
      <c r="L71" s="202"/>
      <c r="M71" s="203"/>
      <c r="N71" s="2"/>
      <c r="O71" s="2"/>
    </row>
    <row r="72" spans="1:15" ht="19.5" customHeight="1" thickBot="1" x14ac:dyDescent="0.4">
      <c r="B72" s="200"/>
      <c r="C72" s="204" t="s">
        <v>7</v>
      </c>
      <c r="D72" s="205"/>
      <c r="E72" s="205" t="s">
        <v>11</v>
      </c>
      <c r="F72" s="205"/>
      <c r="G72" s="64" t="s">
        <v>10</v>
      </c>
      <c r="H72" s="205" t="s">
        <v>8</v>
      </c>
      <c r="I72" s="205"/>
      <c r="J72" s="205" t="s">
        <v>9</v>
      </c>
      <c r="K72" s="205"/>
      <c r="L72" s="205"/>
      <c r="M72" s="206"/>
      <c r="N72" s="2"/>
      <c r="O72" s="2"/>
    </row>
    <row r="73" spans="1:15" ht="15" customHeight="1" x14ac:dyDescent="0.35">
      <c r="B73" s="3">
        <v>1</v>
      </c>
      <c r="C73" s="213" t="s">
        <v>26</v>
      </c>
      <c r="D73" s="214"/>
      <c r="E73" s="207"/>
      <c r="F73" s="208"/>
      <c r="G73" s="78"/>
      <c r="H73" s="209"/>
      <c r="I73" s="209"/>
      <c r="J73" s="210"/>
      <c r="K73" s="211"/>
      <c r="L73" s="211"/>
      <c r="M73" s="212"/>
      <c r="N73" s="2"/>
      <c r="O73" s="2"/>
    </row>
    <row r="74" spans="1:15" ht="15" customHeight="1" x14ac:dyDescent="0.35">
      <c r="B74" s="4">
        <v>2</v>
      </c>
      <c r="C74" s="213" t="s">
        <v>27</v>
      </c>
      <c r="D74" s="214"/>
      <c r="E74" s="207"/>
      <c r="F74" s="208"/>
      <c r="G74" s="82"/>
      <c r="H74" s="209"/>
      <c r="I74" s="209"/>
      <c r="J74" s="210"/>
      <c r="K74" s="211"/>
      <c r="L74" s="211"/>
      <c r="M74" s="212"/>
      <c r="N74" s="2"/>
      <c r="O74" s="2"/>
    </row>
    <row r="75" spans="1:15" ht="15" customHeight="1" thickBot="1" x14ac:dyDescent="0.4">
      <c r="B75" s="5">
        <v>3</v>
      </c>
      <c r="C75" s="226" t="s">
        <v>29</v>
      </c>
      <c r="D75" s="227"/>
      <c r="E75" s="228"/>
      <c r="F75" s="229"/>
      <c r="G75" s="102"/>
      <c r="H75" s="215"/>
      <c r="I75" s="215"/>
      <c r="J75" s="216"/>
      <c r="K75" s="217"/>
      <c r="L75" s="217"/>
      <c r="M75" s="218"/>
      <c r="N75" s="2"/>
      <c r="O75" s="2"/>
    </row>
    <row r="76" spans="1:15" ht="15" customHeight="1" thickBot="1" x14ac:dyDescent="0.4">
      <c r="B76" s="17"/>
      <c r="M76" s="18"/>
    </row>
    <row r="77" spans="1:15" ht="23.5" customHeight="1" thickBot="1" x14ac:dyDescent="0.4">
      <c r="B77" s="222" t="s">
        <v>54</v>
      </c>
      <c r="C77" s="223"/>
      <c r="D77" s="223"/>
      <c r="E77" s="223"/>
      <c r="F77" s="223"/>
      <c r="G77" s="223"/>
      <c r="H77" s="223"/>
      <c r="I77" s="223"/>
      <c r="J77" s="223"/>
      <c r="K77" s="223"/>
      <c r="L77" s="223"/>
      <c r="M77" s="224"/>
      <c r="N77" s="2"/>
      <c r="O77" s="2"/>
    </row>
    <row r="78" spans="1:15" ht="15" customHeight="1" thickBot="1" x14ac:dyDescent="0.4">
      <c r="B78" s="17"/>
      <c r="J78" s="2"/>
      <c r="K78" s="2"/>
      <c r="L78" s="2"/>
      <c r="M78" s="104"/>
      <c r="N78" s="2"/>
      <c r="O78" s="2"/>
    </row>
    <row r="79" spans="1:15" ht="24" customHeight="1" x14ac:dyDescent="0.35">
      <c r="B79" s="219" t="s">
        <v>2</v>
      </c>
      <c r="C79" s="129" t="s">
        <v>12</v>
      </c>
      <c r="D79" s="129"/>
      <c r="E79" s="129"/>
      <c r="F79" s="129"/>
      <c r="G79" s="129" t="s">
        <v>13</v>
      </c>
      <c r="H79" s="129"/>
      <c r="I79" s="129"/>
      <c r="J79" s="129"/>
      <c r="K79" s="129"/>
      <c r="L79" s="129"/>
      <c r="M79" s="130"/>
      <c r="N79" s="2"/>
      <c r="O79" s="2"/>
    </row>
    <row r="80" spans="1:15" ht="24" customHeight="1" x14ac:dyDescent="0.35">
      <c r="B80" s="220"/>
      <c r="C80" s="221" t="s">
        <v>0</v>
      </c>
      <c r="D80" s="221"/>
      <c r="E80" s="221" t="s">
        <v>1</v>
      </c>
      <c r="F80" s="221"/>
      <c r="G80" s="221" t="s">
        <v>141</v>
      </c>
      <c r="H80" s="221"/>
      <c r="I80" s="221"/>
      <c r="J80" s="221" t="s">
        <v>142</v>
      </c>
      <c r="K80" s="221"/>
      <c r="L80" s="221" t="s">
        <v>28</v>
      </c>
      <c r="M80" s="225"/>
      <c r="N80" s="2"/>
      <c r="O80" s="2"/>
    </row>
    <row r="81" spans="2:16" ht="15" customHeight="1" x14ac:dyDescent="0.35">
      <c r="B81" s="121">
        <v>1</v>
      </c>
      <c r="C81" s="140" t="s">
        <v>47</v>
      </c>
      <c r="D81" s="140"/>
      <c r="E81" s="140"/>
      <c r="F81" s="116" t="s">
        <v>49</v>
      </c>
      <c r="G81" s="124" t="s">
        <v>157</v>
      </c>
      <c r="H81" s="124"/>
      <c r="I81" s="124"/>
      <c r="J81" s="124" t="s">
        <v>159</v>
      </c>
      <c r="K81" s="125"/>
      <c r="L81" s="124" t="s">
        <v>158</v>
      </c>
      <c r="M81" s="127"/>
      <c r="N81" s="2"/>
      <c r="O81" s="2"/>
    </row>
    <row r="82" spans="2:16" ht="15" customHeight="1" x14ac:dyDescent="0.35">
      <c r="B82" s="70">
        <v>2</v>
      </c>
      <c r="C82" s="141" t="s">
        <v>48</v>
      </c>
      <c r="D82" s="142"/>
      <c r="E82" s="143"/>
      <c r="F82" s="71" t="s">
        <v>50</v>
      </c>
      <c r="G82" s="144"/>
      <c r="H82" s="144"/>
      <c r="I82" s="144"/>
      <c r="J82" s="126"/>
      <c r="K82" s="126"/>
      <c r="L82" s="126"/>
      <c r="M82" s="128"/>
      <c r="N82" s="2"/>
      <c r="O82" s="2"/>
    </row>
    <row r="83" spans="2:16" ht="15" customHeight="1" x14ac:dyDescent="0.35">
      <c r="B83" s="70">
        <v>3</v>
      </c>
      <c r="C83" s="137" t="s">
        <v>115</v>
      </c>
      <c r="D83" s="138"/>
      <c r="E83" s="139"/>
      <c r="F83" s="71" t="s">
        <v>50</v>
      </c>
      <c r="G83" s="144"/>
      <c r="H83" s="144"/>
      <c r="I83" s="144"/>
      <c r="J83" s="126"/>
      <c r="K83" s="126"/>
      <c r="L83" s="126"/>
      <c r="M83" s="128"/>
      <c r="N83" s="2"/>
      <c r="O83" s="2"/>
    </row>
    <row r="84" spans="2:16" ht="15" customHeight="1" x14ac:dyDescent="0.35">
      <c r="B84" s="70">
        <v>4</v>
      </c>
      <c r="C84" s="137" t="s">
        <v>153</v>
      </c>
      <c r="D84" s="138"/>
      <c r="E84" s="139"/>
      <c r="F84" s="71" t="s">
        <v>154</v>
      </c>
      <c r="G84" s="144"/>
      <c r="H84" s="144"/>
      <c r="I84" s="144"/>
      <c r="J84" s="126"/>
      <c r="K84" s="126"/>
      <c r="L84" s="126"/>
      <c r="M84" s="128"/>
      <c r="N84" s="2"/>
      <c r="O84" s="2"/>
    </row>
    <row r="85" spans="2:16" ht="15" customHeight="1" x14ac:dyDescent="0.35">
      <c r="B85" s="70">
        <v>5</v>
      </c>
      <c r="C85" s="137" t="s">
        <v>116</v>
      </c>
      <c r="D85" s="138"/>
      <c r="E85" s="139"/>
      <c r="F85" s="71" t="s">
        <v>52</v>
      </c>
      <c r="G85" s="144"/>
      <c r="H85" s="144"/>
      <c r="I85" s="144"/>
      <c r="J85" s="126"/>
      <c r="K85" s="126"/>
      <c r="L85" s="126"/>
      <c r="M85" s="128"/>
      <c r="N85" s="2"/>
      <c r="O85" s="2"/>
    </row>
    <row r="86" spans="2:16" ht="15" customHeight="1" x14ac:dyDescent="0.35">
      <c r="B86" s="70">
        <v>6</v>
      </c>
      <c r="C86" s="137" t="s">
        <v>139</v>
      </c>
      <c r="D86" s="138"/>
      <c r="E86" s="139"/>
      <c r="F86" s="71" t="s">
        <v>51</v>
      </c>
      <c r="G86" s="144"/>
      <c r="H86" s="144"/>
      <c r="I86" s="144"/>
      <c r="J86" s="126"/>
      <c r="K86" s="126"/>
      <c r="L86" s="126"/>
      <c r="M86" s="128"/>
      <c r="N86" s="2"/>
      <c r="O86" s="2"/>
    </row>
    <row r="87" spans="2:16" ht="12.75" customHeight="1" x14ac:dyDescent="0.35">
      <c r="B87" s="70">
        <v>7</v>
      </c>
      <c r="C87" s="137" t="s">
        <v>117</v>
      </c>
      <c r="D87" s="138"/>
      <c r="E87" s="139"/>
      <c r="F87" s="71" t="s">
        <v>140</v>
      </c>
      <c r="G87" s="144"/>
      <c r="H87" s="144"/>
      <c r="I87" s="144"/>
      <c r="J87" s="126"/>
      <c r="K87" s="126"/>
      <c r="L87" s="126"/>
      <c r="M87" s="128"/>
      <c r="N87" s="2"/>
      <c r="O87" s="2"/>
    </row>
    <row r="88" spans="2:16" ht="12.75" customHeight="1" x14ac:dyDescent="0.35">
      <c r="B88" s="70">
        <v>8</v>
      </c>
      <c r="D88" s="1" t="s">
        <v>153</v>
      </c>
      <c r="F88" s="71" t="s">
        <v>52</v>
      </c>
      <c r="G88" s="144"/>
      <c r="H88" s="144"/>
      <c r="I88" s="144"/>
      <c r="J88" s="126"/>
      <c r="K88" s="126"/>
      <c r="L88" s="126"/>
      <c r="M88" s="128"/>
    </row>
    <row r="89" spans="2:16" ht="12.75" customHeight="1" x14ac:dyDescent="0.35">
      <c r="B89" s="70">
        <v>9</v>
      </c>
      <c r="C89" s="137" t="s">
        <v>155</v>
      </c>
      <c r="D89" s="138"/>
      <c r="E89" s="139"/>
      <c r="F89" s="71" t="s">
        <v>51</v>
      </c>
      <c r="G89" s="144"/>
      <c r="H89" s="144"/>
      <c r="I89" s="144"/>
      <c r="J89" s="126"/>
      <c r="K89" s="126"/>
      <c r="L89" s="126"/>
      <c r="M89" s="128"/>
    </row>
    <row r="90" spans="2:16" ht="12.75" customHeight="1" x14ac:dyDescent="0.35">
      <c r="B90" s="70">
        <v>10</v>
      </c>
      <c r="C90" s="137" t="s">
        <v>156</v>
      </c>
      <c r="D90" s="138"/>
      <c r="E90" s="139"/>
      <c r="F90" s="71" t="s">
        <v>52</v>
      </c>
      <c r="G90" s="144"/>
      <c r="H90" s="144"/>
      <c r="I90" s="144"/>
      <c r="J90" s="126"/>
      <c r="K90" s="126"/>
      <c r="L90" s="126"/>
      <c r="M90" s="128"/>
    </row>
    <row r="91" spans="2:16" ht="12.75" customHeight="1" thickBot="1" x14ac:dyDescent="0.4">
      <c r="B91" s="70"/>
      <c r="G91" s="144"/>
      <c r="H91" s="144"/>
      <c r="I91" s="144"/>
      <c r="J91" s="126"/>
      <c r="K91" s="126"/>
      <c r="L91" s="126"/>
      <c r="M91" s="128"/>
    </row>
    <row r="92" spans="2:16" ht="12.75" customHeight="1" x14ac:dyDescent="0.35">
      <c r="B92" s="70"/>
      <c r="C92" s="9"/>
      <c r="D92" s="9"/>
      <c r="E92" s="9"/>
      <c r="F92" s="115"/>
      <c r="G92" s="129" t="s">
        <v>143</v>
      </c>
      <c r="H92" s="129"/>
      <c r="I92" s="129"/>
      <c r="J92" s="129"/>
      <c r="K92" s="129"/>
      <c r="L92" s="129"/>
      <c r="M92" s="130"/>
    </row>
    <row r="93" spans="2:16" ht="12.75" customHeight="1" x14ac:dyDescent="0.35">
      <c r="B93" s="70"/>
      <c r="C93" s="9"/>
      <c r="D93" s="9"/>
      <c r="E93" s="9"/>
      <c r="F93" s="115"/>
      <c r="G93" s="131" t="s">
        <v>160</v>
      </c>
      <c r="H93" s="132"/>
      <c r="I93" s="132"/>
      <c r="J93" s="132"/>
      <c r="K93" s="132"/>
      <c r="L93" s="132"/>
      <c r="M93" s="133"/>
    </row>
    <row r="94" spans="2:16" s="1" customFormat="1" ht="17.5" customHeight="1" thickBot="1" x14ac:dyDescent="0.4">
      <c r="B94" s="72"/>
      <c r="C94" s="10"/>
      <c r="D94" s="10"/>
      <c r="E94" s="10"/>
      <c r="F94" s="117"/>
      <c r="G94" s="134"/>
      <c r="H94" s="135"/>
      <c r="I94" s="135"/>
      <c r="J94" s="135"/>
      <c r="K94" s="135"/>
      <c r="L94" s="135"/>
      <c r="M94" s="136"/>
      <c r="P94" s="2"/>
    </row>
    <row r="95" spans="2:16" s="1" customFormat="1" ht="12.75" customHeight="1" x14ac:dyDescent="0.35">
      <c r="P95" s="2"/>
    </row>
    <row r="96" spans="2:16" s="1" customFormat="1" ht="12.75" customHeight="1" x14ac:dyDescent="0.35">
      <c r="P96" s="2"/>
    </row>
    <row r="97" spans="16:16" s="1" customFormat="1" ht="12.75" customHeight="1" x14ac:dyDescent="0.35">
      <c r="P97" s="2"/>
    </row>
    <row r="98" spans="16:16" s="1" customFormat="1" ht="12.75" customHeight="1" x14ac:dyDescent="0.35">
      <c r="P98" s="2"/>
    </row>
    <row r="99" spans="16:16" s="1" customFormat="1" ht="12.75" customHeight="1" x14ac:dyDescent="0.35">
      <c r="P99" s="2"/>
    </row>
    <row r="100" spans="16:16" s="1" customFormat="1" ht="12.75" customHeight="1" x14ac:dyDescent="0.35">
      <c r="P100" s="2"/>
    </row>
    <row r="101" spans="16:16" s="1" customFormat="1" ht="12.75" customHeight="1" x14ac:dyDescent="0.35">
      <c r="P101" s="2"/>
    </row>
    <row r="102" spans="16:16" s="1" customFormat="1" ht="12.75" customHeight="1" x14ac:dyDescent="0.35">
      <c r="P102" s="2"/>
    </row>
    <row r="103" spans="16:16" s="1" customFormat="1" ht="12.75" customHeight="1" x14ac:dyDescent="0.35">
      <c r="P103" s="2"/>
    </row>
    <row r="104" spans="16:16" s="1" customFormat="1" ht="12.75" customHeight="1" x14ac:dyDescent="0.35">
      <c r="P104" s="2"/>
    </row>
    <row r="105" spans="16:16" s="1" customFormat="1" ht="12.75" customHeight="1" x14ac:dyDescent="0.35">
      <c r="P105" s="2"/>
    </row>
    <row r="106" spans="16:16" s="1" customFormat="1" ht="12.75" customHeight="1" x14ac:dyDescent="0.35">
      <c r="P106" s="2"/>
    </row>
    <row r="107" spans="16:16" s="1" customFormat="1" ht="12.75" customHeight="1" x14ac:dyDescent="0.35">
      <c r="P107" s="2"/>
    </row>
    <row r="108" spans="16:16" s="1" customFormat="1" ht="12.75" customHeight="1" x14ac:dyDescent="0.35">
      <c r="P108" s="2"/>
    </row>
    <row r="109" spans="16:16" s="1" customFormat="1" ht="12.75" customHeight="1" x14ac:dyDescent="0.35">
      <c r="P109" s="2"/>
    </row>
    <row r="110" spans="16:16" s="1" customFormat="1" ht="12.75" customHeight="1" x14ac:dyDescent="0.35">
      <c r="P110" s="2"/>
    </row>
    <row r="111" spans="16:16" s="1" customFormat="1" ht="12.75" customHeight="1" x14ac:dyDescent="0.35">
      <c r="P111" s="2"/>
    </row>
    <row r="112" spans="16:16" s="1" customFormat="1" ht="12.75" customHeight="1" x14ac:dyDescent="0.35">
      <c r="P112" s="2"/>
    </row>
    <row r="113" spans="16:16" s="1" customFormat="1" ht="12.75" customHeight="1" x14ac:dyDescent="0.35">
      <c r="P113" s="2"/>
    </row>
    <row r="114" spans="16:16" s="1" customFormat="1" ht="12.75" customHeight="1" x14ac:dyDescent="0.35">
      <c r="P114" s="2"/>
    </row>
    <row r="115" spans="16:16" s="1" customFormat="1" ht="12.75" customHeight="1" x14ac:dyDescent="0.35">
      <c r="P115" s="2"/>
    </row>
    <row r="116" spans="16:16" s="1" customFormat="1" ht="12.75" customHeight="1" x14ac:dyDescent="0.35">
      <c r="P116" s="2"/>
    </row>
    <row r="117" spans="16:16" s="1" customFormat="1" ht="12.75" customHeight="1" x14ac:dyDescent="0.35">
      <c r="P117" s="2"/>
    </row>
    <row r="118" spans="16:16" s="1" customFormat="1" ht="12.75" customHeight="1" x14ac:dyDescent="0.35">
      <c r="P118" s="2"/>
    </row>
    <row r="119" spans="16:16" s="1" customFormat="1" ht="12.75" customHeight="1" x14ac:dyDescent="0.35">
      <c r="P119" s="2"/>
    </row>
    <row r="120" spans="16:16" s="1" customFormat="1" ht="12.75" customHeight="1" x14ac:dyDescent="0.35">
      <c r="P120" s="2"/>
    </row>
    <row r="121" spans="16:16" s="1" customFormat="1" ht="12.75" customHeight="1" x14ac:dyDescent="0.35">
      <c r="P121" s="2"/>
    </row>
    <row r="122" spans="16:16" s="1" customFormat="1" ht="12.75" customHeight="1" x14ac:dyDescent="0.35">
      <c r="P122" s="2"/>
    </row>
    <row r="123" spans="16:16" s="1" customFormat="1" ht="12.75" customHeight="1" x14ac:dyDescent="0.35">
      <c r="P123" s="2"/>
    </row>
    <row r="124" spans="16:16" s="1" customFormat="1" ht="12.75" customHeight="1" x14ac:dyDescent="0.35">
      <c r="P124" s="2"/>
    </row>
    <row r="125" spans="16:16" s="1" customFormat="1" ht="12.75" customHeight="1" x14ac:dyDescent="0.35">
      <c r="P125" s="2"/>
    </row>
    <row r="126" spans="16:16" s="1" customFormat="1" ht="12.75" customHeight="1" x14ac:dyDescent="0.35">
      <c r="P126" s="2"/>
    </row>
    <row r="127" spans="16:16" s="1" customFormat="1" ht="12.75" customHeight="1" x14ac:dyDescent="0.35">
      <c r="P127" s="2"/>
    </row>
    <row r="128" spans="16:16" s="1" customFormat="1" ht="12.75" customHeight="1" x14ac:dyDescent="0.35">
      <c r="P128" s="2"/>
    </row>
    <row r="129" spans="16:16" s="1" customFormat="1" ht="12.75" customHeight="1" x14ac:dyDescent="0.35">
      <c r="P129" s="2"/>
    </row>
    <row r="130" spans="16:16" s="1" customFormat="1" ht="12.75" customHeight="1" x14ac:dyDescent="0.35">
      <c r="P130" s="2"/>
    </row>
    <row r="131" spans="16:16" s="1" customFormat="1" ht="12.75" customHeight="1" x14ac:dyDescent="0.35">
      <c r="P131" s="2"/>
    </row>
    <row r="132" spans="16:16" s="1" customFormat="1" ht="12.75" customHeight="1" x14ac:dyDescent="0.35">
      <c r="P132" s="2"/>
    </row>
    <row r="133" spans="16:16" s="1" customFormat="1" ht="12.75" customHeight="1" x14ac:dyDescent="0.35">
      <c r="P133" s="2"/>
    </row>
    <row r="134" spans="16:16" s="1" customFormat="1" ht="12.75" customHeight="1" x14ac:dyDescent="0.35">
      <c r="P134" s="2"/>
    </row>
    <row r="135" spans="16:16" s="1" customFormat="1" ht="12.75" customHeight="1" x14ac:dyDescent="0.35">
      <c r="P135" s="2"/>
    </row>
    <row r="136" spans="16:16" s="1" customFormat="1" ht="12.75" customHeight="1" x14ac:dyDescent="0.35">
      <c r="P136" s="2"/>
    </row>
    <row r="137" spans="16:16" s="1" customFormat="1" ht="12.75" customHeight="1" x14ac:dyDescent="0.35">
      <c r="P137" s="2"/>
    </row>
    <row r="138" spans="16:16" s="1" customFormat="1" ht="12.75" customHeight="1" x14ac:dyDescent="0.35">
      <c r="P138" s="2"/>
    </row>
    <row r="139" spans="16:16" s="1" customFormat="1" ht="12.75" customHeight="1" x14ac:dyDescent="0.35">
      <c r="P139" s="2"/>
    </row>
    <row r="140" spans="16:16" s="1" customFormat="1" ht="12.75" customHeight="1" x14ac:dyDescent="0.35">
      <c r="P140" s="2"/>
    </row>
    <row r="141" spans="16:16" s="1" customFormat="1" ht="12.75" customHeight="1" x14ac:dyDescent="0.35">
      <c r="P141" s="2"/>
    </row>
    <row r="142" spans="16:16" s="1" customFormat="1" ht="12.75" customHeight="1" x14ac:dyDescent="0.35">
      <c r="P142" s="2"/>
    </row>
    <row r="143" spans="16:16" s="1" customFormat="1" ht="12.75" customHeight="1" x14ac:dyDescent="0.35">
      <c r="P143" s="2"/>
    </row>
    <row r="144" spans="16:16" s="1" customFormat="1" ht="12.75" customHeight="1" x14ac:dyDescent="0.35">
      <c r="P144" s="2"/>
    </row>
    <row r="145" spans="16:16" s="1" customFormat="1" ht="12.75" customHeight="1" x14ac:dyDescent="0.35">
      <c r="P145" s="2"/>
    </row>
    <row r="146" spans="16:16" s="1" customFormat="1" ht="12.75" customHeight="1" x14ac:dyDescent="0.35">
      <c r="P146" s="2"/>
    </row>
    <row r="147" spans="16:16" s="1" customFormat="1" ht="12.75" customHeight="1" x14ac:dyDescent="0.35">
      <c r="P147" s="2"/>
    </row>
    <row r="148" spans="16:16" s="1" customFormat="1" ht="12.75" customHeight="1" x14ac:dyDescent="0.35">
      <c r="P148" s="2"/>
    </row>
    <row r="149" spans="16:16" s="1" customFormat="1" ht="12.75" customHeight="1" x14ac:dyDescent="0.35">
      <c r="P149" s="2"/>
    </row>
    <row r="150" spans="16:16" s="1" customFormat="1" ht="12.75" customHeight="1" x14ac:dyDescent="0.35">
      <c r="P150" s="2"/>
    </row>
    <row r="151" spans="16:16" s="1" customFormat="1" ht="12.75" customHeight="1" x14ac:dyDescent="0.35">
      <c r="P151" s="2"/>
    </row>
    <row r="152" spans="16:16" s="1" customFormat="1" ht="12.75" customHeight="1" x14ac:dyDescent="0.35">
      <c r="P152" s="2"/>
    </row>
    <row r="153" spans="16:16" s="1" customFormat="1" ht="12.75" customHeight="1" x14ac:dyDescent="0.35">
      <c r="P153" s="2"/>
    </row>
    <row r="154" spans="16:16" s="1" customFormat="1" ht="12.75" customHeight="1" x14ac:dyDescent="0.35">
      <c r="P154" s="2"/>
    </row>
    <row r="155" spans="16:16" s="1" customFormat="1" ht="12.75" customHeight="1" x14ac:dyDescent="0.35">
      <c r="P155" s="2"/>
    </row>
    <row r="156" spans="16:16" s="1" customFormat="1" ht="12.75" customHeight="1" x14ac:dyDescent="0.35">
      <c r="P156" s="2"/>
    </row>
    <row r="157" spans="16:16" s="1" customFormat="1" ht="12.75" customHeight="1" x14ac:dyDescent="0.35">
      <c r="P157" s="2"/>
    </row>
    <row r="158" spans="16:16" s="1" customFormat="1" ht="12.75" customHeight="1" x14ac:dyDescent="0.35">
      <c r="P158" s="2"/>
    </row>
    <row r="159" spans="16:16" s="1" customFormat="1" ht="12.75" customHeight="1" x14ac:dyDescent="0.35">
      <c r="P159" s="2"/>
    </row>
    <row r="160" spans="16:16" s="1" customFormat="1" ht="12.75" customHeight="1" x14ac:dyDescent="0.35">
      <c r="P160" s="2"/>
    </row>
    <row r="161" spans="16:16" s="1" customFormat="1" ht="12.75" customHeight="1" x14ac:dyDescent="0.35">
      <c r="P161" s="2"/>
    </row>
    <row r="162" spans="16:16" s="1" customFormat="1" ht="12.75" customHeight="1" x14ac:dyDescent="0.35">
      <c r="P162" s="2"/>
    </row>
    <row r="163" spans="16:16" s="1" customFormat="1" ht="12.75" customHeight="1" x14ac:dyDescent="0.35">
      <c r="P163" s="2"/>
    </row>
    <row r="164" spans="16:16" s="1" customFormat="1" ht="12.75" customHeight="1" x14ac:dyDescent="0.35">
      <c r="P164" s="2"/>
    </row>
    <row r="165" spans="16:16" s="1" customFormat="1" ht="12.75" customHeight="1" x14ac:dyDescent="0.35">
      <c r="P165" s="2"/>
    </row>
    <row r="166" spans="16:16" s="1" customFormat="1" ht="12.75" customHeight="1" x14ac:dyDescent="0.35">
      <c r="P166" s="2"/>
    </row>
    <row r="167" spans="16:16" s="1" customFormat="1" ht="12.75" customHeight="1" x14ac:dyDescent="0.35">
      <c r="P167" s="2"/>
    </row>
    <row r="168" spans="16:16" s="1" customFormat="1" ht="12.75" customHeight="1" x14ac:dyDescent="0.35">
      <c r="P168" s="2"/>
    </row>
    <row r="169" spans="16:16" s="1" customFormat="1" ht="12.75" customHeight="1" x14ac:dyDescent="0.35">
      <c r="P169" s="2"/>
    </row>
    <row r="170" spans="16:16" s="1" customFormat="1" ht="12.75" customHeight="1" x14ac:dyDescent="0.35">
      <c r="P170" s="2"/>
    </row>
    <row r="171" spans="16:16" s="1" customFormat="1" ht="12.75" customHeight="1" x14ac:dyDescent="0.35">
      <c r="P171" s="2"/>
    </row>
    <row r="172" spans="16:16" s="1" customFormat="1" ht="12.75" customHeight="1" x14ac:dyDescent="0.35">
      <c r="P172" s="2"/>
    </row>
    <row r="173" spans="16:16" s="1" customFormat="1" ht="12.75" customHeight="1" x14ac:dyDescent="0.35">
      <c r="P173" s="2"/>
    </row>
    <row r="174" spans="16:16" s="1" customFormat="1" ht="12.75" customHeight="1" x14ac:dyDescent="0.35">
      <c r="P174" s="2"/>
    </row>
    <row r="175" spans="16:16" s="1" customFormat="1" ht="12.75" customHeight="1" x14ac:dyDescent="0.35">
      <c r="P175" s="2"/>
    </row>
    <row r="176" spans="16:16" s="1" customFormat="1" ht="12.75" customHeight="1" x14ac:dyDescent="0.35">
      <c r="P176" s="2"/>
    </row>
    <row r="177" spans="16:16" s="1" customFormat="1" ht="12.75" customHeight="1" x14ac:dyDescent="0.35">
      <c r="P177" s="2"/>
    </row>
    <row r="178" spans="16:16" s="1" customFormat="1" ht="12.75" customHeight="1" x14ac:dyDescent="0.35">
      <c r="P178" s="2"/>
    </row>
    <row r="179" spans="16:16" s="1" customFormat="1" ht="12.75" customHeight="1" x14ac:dyDescent="0.35">
      <c r="P179" s="2"/>
    </row>
    <row r="180" spans="16:16" s="1" customFormat="1" ht="12.75" customHeight="1" x14ac:dyDescent="0.35">
      <c r="P180" s="2"/>
    </row>
    <row r="181" spans="16:16" s="1" customFormat="1" ht="12.75" customHeight="1" x14ac:dyDescent="0.35">
      <c r="P181" s="2"/>
    </row>
    <row r="182" spans="16:16" s="1" customFormat="1" ht="12.75" customHeight="1" x14ac:dyDescent="0.35">
      <c r="P182" s="2"/>
    </row>
    <row r="183" spans="16:16" s="1" customFormat="1" ht="12.75" customHeight="1" x14ac:dyDescent="0.35">
      <c r="P183" s="2"/>
    </row>
    <row r="184" spans="16:16" s="1" customFormat="1" ht="12.75" customHeight="1" x14ac:dyDescent="0.35">
      <c r="P184" s="2"/>
    </row>
    <row r="185" spans="16:16" s="1" customFormat="1" ht="12.75" customHeight="1" x14ac:dyDescent="0.35">
      <c r="P185" s="2"/>
    </row>
    <row r="186" spans="16:16" s="1" customFormat="1" ht="12.75" customHeight="1" x14ac:dyDescent="0.35">
      <c r="P186" s="2"/>
    </row>
    <row r="187" spans="16:16" s="1" customFormat="1" ht="12.75" customHeight="1" x14ac:dyDescent="0.35">
      <c r="P187" s="2"/>
    </row>
    <row r="188" spans="16:16" s="1" customFormat="1" ht="12.75" customHeight="1" x14ac:dyDescent="0.35">
      <c r="P188" s="2"/>
    </row>
    <row r="189" spans="16:16" s="1" customFormat="1" ht="12.75" customHeight="1" x14ac:dyDescent="0.35">
      <c r="P189" s="2"/>
    </row>
    <row r="190" spans="16:16" s="1" customFormat="1" ht="12.75" customHeight="1" x14ac:dyDescent="0.35">
      <c r="P190" s="2"/>
    </row>
    <row r="191" spans="16:16" s="1" customFormat="1" ht="12.75" customHeight="1" x14ac:dyDescent="0.35">
      <c r="P191" s="2"/>
    </row>
    <row r="192" spans="16:16" s="1" customFormat="1" ht="12.75" customHeight="1" x14ac:dyDescent="0.35">
      <c r="P192" s="2"/>
    </row>
    <row r="193" spans="16:16" s="1" customFormat="1" ht="12.75" customHeight="1" x14ac:dyDescent="0.35">
      <c r="P193" s="2"/>
    </row>
    <row r="194" spans="16:16" s="1" customFormat="1" ht="12.75" customHeight="1" x14ac:dyDescent="0.35">
      <c r="P194" s="2"/>
    </row>
    <row r="195" spans="16:16" s="1" customFormat="1" ht="12.75" customHeight="1" x14ac:dyDescent="0.35">
      <c r="P195" s="2"/>
    </row>
    <row r="196" spans="16:16" s="1" customFormat="1" ht="12.75" customHeight="1" x14ac:dyDescent="0.35">
      <c r="P196" s="2"/>
    </row>
    <row r="197" spans="16:16" s="1" customFormat="1" ht="12.75" customHeight="1" x14ac:dyDescent="0.35">
      <c r="P197" s="2"/>
    </row>
    <row r="198" spans="16:16" s="1" customFormat="1" ht="12.75" customHeight="1" x14ac:dyDescent="0.35">
      <c r="P198" s="2"/>
    </row>
    <row r="199" spans="16:16" s="1" customFormat="1" ht="12.75" customHeight="1" x14ac:dyDescent="0.35">
      <c r="P199" s="2"/>
    </row>
    <row r="200" spans="16:16" s="1" customFormat="1" ht="12.75" customHeight="1" x14ac:dyDescent="0.35">
      <c r="P200" s="2"/>
    </row>
    <row r="201" spans="16:16" s="1" customFormat="1" ht="12.75" customHeight="1" x14ac:dyDescent="0.35">
      <c r="P201" s="2"/>
    </row>
    <row r="202" spans="16:16" s="1" customFormat="1" ht="12.75" customHeight="1" x14ac:dyDescent="0.35">
      <c r="P202" s="2"/>
    </row>
    <row r="203" spans="16:16" s="1" customFormat="1" ht="12.75" customHeight="1" x14ac:dyDescent="0.35">
      <c r="P203" s="2"/>
    </row>
    <row r="204" spans="16:16" s="1" customFormat="1" ht="12.75" customHeight="1" x14ac:dyDescent="0.35">
      <c r="P204" s="2"/>
    </row>
    <row r="205" spans="16:16" s="1" customFormat="1" ht="12.75" customHeight="1" x14ac:dyDescent="0.35">
      <c r="P205" s="2"/>
    </row>
    <row r="206" spans="16:16" s="1" customFormat="1" ht="12.75" customHeight="1" x14ac:dyDescent="0.35">
      <c r="P206" s="2"/>
    </row>
    <row r="207" spans="16:16" s="1" customFormat="1" ht="12.75" customHeight="1" x14ac:dyDescent="0.35">
      <c r="P207" s="2"/>
    </row>
    <row r="208" spans="16:16" s="1" customFormat="1" ht="12.75" customHeight="1" x14ac:dyDescent="0.35">
      <c r="P208" s="2"/>
    </row>
    <row r="209" spans="16:16" s="1" customFormat="1" ht="12.75" customHeight="1" x14ac:dyDescent="0.35">
      <c r="P209" s="2"/>
    </row>
    <row r="210" spans="16:16" s="1" customFormat="1" ht="12.75" customHeight="1" x14ac:dyDescent="0.35">
      <c r="P210" s="2"/>
    </row>
    <row r="211" spans="16:16" s="1" customFormat="1" ht="12.75" customHeight="1" x14ac:dyDescent="0.35">
      <c r="P211" s="2"/>
    </row>
    <row r="212" spans="16:16" s="1" customFormat="1" ht="12.75" customHeight="1" x14ac:dyDescent="0.35">
      <c r="P212" s="2"/>
    </row>
    <row r="213" spans="16:16" s="1" customFormat="1" ht="12.75" customHeight="1" x14ac:dyDescent="0.35">
      <c r="P213" s="2"/>
    </row>
    <row r="214" spans="16:16" s="1" customFormat="1" ht="12.75" customHeight="1" x14ac:dyDescent="0.35">
      <c r="P214" s="2"/>
    </row>
    <row r="215" spans="16:16" s="1" customFormat="1" ht="12.75" customHeight="1" x14ac:dyDescent="0.35">
      <c r="P215" s="2"/>
    </row>
    <row r="216" spans="16:16" s="1" customFormat="1" ht="12.75" customHeight="1" x14ac:dyDescent="0.35">
      <c r="P216" s="2"/>
    </row>
    <row r="217" spans="16:16" s="1" customFormat="1" ht="12.75" customHeight="1" x14ac:dyDescent="0.35">
      <c r="P217" s="2"/>
    </row>
    <row r="218" spans="16:16" s="1" customFormat="1" ht="12.75" customHeight="1" x14ac:dyDescent="0.35">
      <c r="P218" s="2"/>
    </row>
    <row r="219" spans="16:16" s="1" customFormat="1" ht="12.75" customHeight="1" x14ac:dyDescent="0.35">
      <c r="P219" s="2"/>
    </row>
    <row r="220" spans="16:16" s="1" customFormat="1" ht="12.75" customHeight="1" x14ac:dyDescent="0.35">
      <c r="P220" s="2"/>
    </row>
    <row r="221" spans="16:16" s="1" customFormat="1" ht="12.75" customHeight="1" x14ac:dyDescent="0.35">
      <c r="P221" s="2"/>
    </row>
    <row r="222" spans="16:16" s="1" customFormat="1" ht="12.75" customHeight="1" x14ac:dyDescent="0.35">
      <c r="P222" s="2"/>
    </row>
    <row r="223" spans="16:16" s="1" customFormat="1" ht="12.75" customHeight="1" x14ac:dyDescent="0.35">
      <c r="P223" s="2"/>
    </row>
    <row r="224" spans="16:16" s="1" customFormat="1" ht="12.75" customHeight="1" x14ac:dyDescent="0.35">
      <c r="P224" s="2"/>
    </row>
    <row r="225" spans="16:16" s="1" customFormat="1" ht="12.75" customHeight="1" x14ac:dyDescent="0.35">
      <c r="P225" s="2"/>
    </row>
    <row r="226" spans="16:16" s="1" customFormat="1" ht="12.75" customHeight="1" x14ac:dyDescent="0.35">
      <c r="P226" s="2"/>
    </row>
    <row r="227" spans="16:16" s="1" customFormat="1" ht="12.75" customHeight="1" x14ac:dyDescent="0.35">
      <c r="P227" s="2"/>
    </row>
    <row r="228" spans="16:16" s="1" customFormat="1" ht="12.75" customHeight="1" x14ac:dyDescent="0.35">
      <c r="P228" s="2"/>
    </row>
    <row r="229" spans="16:16" s="1" customFormat="1" ht="12.75" customHeight="1" x14ac:dyDescent="0.35">
      <c r="P229" s="2"/>
    </row>
    <row r="230" spans="16:16" s="1" customFormat="1" ht="12.75" customHeight="1" x14ac:dyDescent="0.35">
      <c r="P230" s="2"/>
    </row>
    <row r="231" spans="16:16" s="1" customFormat="1" ht="12.75" customHeight="1" x14ac:dyDescent="0.35">
      <c r="P231" s="2"/>
    </row>
    <row r="232" spans="16:16" s="1" customFormat="1" ht="12.75" customHeight="1" x14ac:dyDescent="0.35">
      <c r="P232" s="2"/>
    </row>
    <row r="233" spans="16:16" s="1" customFormat="1" ht="12.75" customHeight="1" x14ac:dyDescent="0.35">
      <c r="P233" s="2"/>
    </row>
    <row r="234" spans="16:16" s="1" customFormat="1" ht="12.75" customHeight="1" x14ac:dyDescent="0.35">
      <c r="P234" s="2"/>
    </row>
    <row r="235" spans="16:16" s="1" customFormat="1" ht="12.75" customHeight="1" x14ac:dyDescent="0.35">
      <c r="P235" s="2"/>
    </row>
    <row r="236" spans="16:16" s="1" customFormat="1" ht="12.75" customHeight="1" x14ac:dyDescent="0.35">
      <c r="P236" s="2"/>
    </row>
    <row r="237" spans="16:16" s="1" customFormat="1" ht="12.75" customHeight="1" x14ac:dyDescent="0.35">
      <c r="P237" s="2"/>
    </row>
    <row r="238" spans="16:16" s="1" customFormat="1" ht="12.75" customHeight="1" x14ac:dyDescent="0.35">
      <c r="P238" s="2"/>
    </row>
    <row r="239" spans="16:16" s="1" customFormat="1" ht="12.75" customHeight="1" x14ac:dyDescent="0.35">
      <c r="P239" s="2"/>
    </row>
    <row r="240" spans="16:16" s="1" customFormat="1" ht="12.75" customHeight="1" x14ac:dyDescent="0.35">
      <c r="P240" s="2"/>
    </row>
    <row r="241" spans="16:16" s="1" customFormat="1" ht="12.75" customHeight="1" x14ac:dyDescent="0.35">
      <c r="P241" s="2"/>
    </row>
    <row r="242" spans="16:16" s="1" customFormat="1" ht="12.75" customHeight="1" x14ac:dyDescent="0.35">
      <c r="P242" s="2"/>
    </row>
    <row r="243" spans="16:16" s="1" customFormat="1" ht="12.75" customHeight="1" x14ac:dyDescent="0.35">
      <c r="P243" s="2"/>
    </row>
    <row r="244" spans="16:16" s="1" customFormat="1" ht="12.75" customHeight="1" x14ac:dyDescent="0.35">
      <c r="P244" s="2"/>
    </row>
    <row r="245" spans="16:16" s="1" customFormat="1" ht="12.75" customHeight="1" x14ac:dyDescent="0.35">
      <c r="P245" s="2"/>
    </row>
    <row r="246" spans="16:16" s="1" customFormat="1" ht="12.75" customHeight="1" x14ac:dyDescent="0.35">
      <c r="P246" s="2"/>
    </row>
    <row r="247" spans="16:16" s="1" customFormat="1" ht="12.75" customHeight="1" x14ac:dyDescent="0.35">
      <c r="P247" s="2"/>
    </row>
    <row r="248" spans="16:16" s="1" customFormat="1" ht="12.75" customHeight="1" x14ac:dyDescent="0.35">
      <c r="P248" s="2"/>
    </row>
    <row r="249" spans="16:16" s="1" customFormat="1" ht="12.75" customHeight="1" x14ac:dyDescent="0.35">
      <c r="P249" s="2"/>
    </row>
    <row r="250" spans="16:16" s="1" customFormat="1" ht="12.75" customHeight="1" x14ac:dyDescent="0.35">
      <c r="P250" s="2"/>
    </row>
    <row r="251" spans="16:16" s="1" customFormat="1" ht="12.75" customHeight="1" x14ac:dyDescent="0.35">
      <c r="P251" s="2"/>
    </row>
    <row r="252" spans="16:16" s="1" customFormat="1" ht="12.75" customHeight="1" x14ac:dyDescent="0.35">
      <c r="P252" s="2"/>
    </row>
    <row r="253" spans="16:16" s="1" customFormat="1" ht="12.75" customHeight="1" x14ac:dyDescent="0.35">
      <c r="P253" s="2"/>
    </row>
    <row r="254" spans="16:16" s="1" customFormat="1" ht="12.75" customHeight="1" x14ac:dyDescent="0.35">
      <c r="P254" s="2"/>
    </row>
    <row r="255" spans="16:16" s="1" customFormat="1" ht="12.75" customHeight="1" x14ac:dyDescent="0.35">
      <c r="P255" s="2"/>
    </row>
    <row r="256" spans="16:16" s="1" customFormat="1" ht="12.75" customHeight="1" x14ac:dyDescent="0.35">
      <c r="P256" s="2"/>
    </row>
    <row r="257" spans="16:16" s="1" customFormat="1" ht="12.75" customHeight="1" x14ac:dyDescent="0.35">
      <c r="P257" s="2"/>
    </row>
    <row r="258" spans="16:16" s="1" customFormat="1" x14ac:dyDescent="0.35">
      <c r="P258" s="2"/>
    </row>
    <row r="259" spans="16:16" x14ac:dyDescent="0.35"/>
    <row r="260" spans="16:16" x14ac:dyDescent="0.35"/>
    <row r="261" spans="16:16" x14ac:dyDescent="0.35"/>
    <row r="262" spans="16:16" x14ac:dyDescent="0.35"/>
    <row r="263" spans="16:16" x14ac:dyDescent="0.35"/>
    <row r="264" spans="16:16" x14ac:dyDescent="0.35"/>
    <row r="265" spans="16:16" x14ac:dyDescent="0.35"/>
    <row r="266" spans="16:16" x14ac:dyDescent="0.35"/>
    <row r="267" spans="16:16" s="1" customFormat="1" x14ac:dyDescent="0.35">
      <c r="P267" s="2"/>
    </row>
    <row r="268" spans="16:16" s="1" customFormat="1" x14ac:dyDescent="0.35">
      <c r="P268" s="2"/>
    </row>
    <row r="269" spans="16:16" s="1" customFormat="1" x14ac:dyDescent="0.35">
      <c r="P269" s="2"/>
    </row>
    <row r="270" spans="16:16" s="1" customFormat="1" x14ac:dyDescent="0.35">
      <c r="P270" s="2"/>
    </row>
    <row r="271" spans="16:16" s="1" customFormat="1" x14ac:dyDescent="0.35">
      <c r="P271" s="2"/>
    </row>
    <row r="272" spans="16:16" s="1" customFormat="1" x14ac:dyDescent="0.35">
      <c r="P272" s="2"/>
    </row>
    <row r="273" spans="16:16" s="1" customFormat="1" x14ac:dyDescent="0.35">
      <c r="P273" s="2"/>
    </row>
    <row r="274" spans="16:16" s="1" customFormat="1" x14ac:dyDescent="0.35">
      <c r="P274" s="2"/>
    </row>
    <row r="275" spans="16:16" s="1" customFormat="1" x14ac:dyDescent="0.35">
      <c r="P275" s="2"/>
    </row>
    <row r="276" spans="16:16" s="1" customFormat="1" x14ac:dyDescent="0.35">
      <c r="P276" s="2"/>
    </row>
    <row r="277" spans="16:16" s="1" customFormat="1" x14ac:dyDescent="0.35">
      <c r="P277" s="2"/>
    </row>
    <row r="278" spans="16:16" s="1" customFormat="1" x14ac:dyDescent="0.35">
      <c r="P278" s="2"/>
    </row>
    <row r="279" spans="16:16" s="1" customFormat="1" x14ac:dyDescent="0.35">
      <c r="P279" s="2"/>
    </row>
    <row r="280" spans="16:16" s="1" customFormat="1" x14ac:dyDescent="0.35">
      <c r="P280" s="2"/>
    </row>
    <row r="281" spans="16:16" s="1" customFormat="1" x14ac:dyDescent="0.35">
      <c r="P281" s="2"/>
    </row>
    <row r="282" spans="16:16" s="1" customFormat="1" x14ac:dyDescent="0.35">
      <c r="P282" s="2"/>
    </row>
    <row r="283" spans="16:16" s="1" customFormat="1" x14ac:dyDescent="0.35">
      <c r="P283" s="2"/>
    </row>
    <row r="284" spans="16:16" s="1" customFormat="1" x14ac:dyDescent="0.35">
      <c r="P284" s="2"/>
    </row>
    <row r="285" spans="16:16" s="1" customFormat="1" x14ac:dyDescent="0.35">
      <c r="P285" s="2"/>
    </row>
    <row r="286" spans="16:16" s="1" customFormat="1" x14ac:dyDescent="0.35">
      <c r="P286" s="2"/>
    </row>
    <row r="287" spans="16:16" s="1" customFormat="1" x14ac:dyDescent="0.35">
      <c r="P287" s="2"/>
    </row>
    <row r="288" spans="16:16" s="1" customFormat="1" x14ac:dyDescent="0.35">
      <c r="P288" s="2"/>
    </row>
    <row r="289" spans="16:16" s="1" customFormat="1" x14ac:dyDescent="0.35">
      <c r="P289" s="2"/>
    </row>
    <row r="290" spans="16:16" x14ac:dyDescent="0.35"/>
    <row r="291" spans="16:16" x14ac:dyDescent="0.35"/>
    <row r="292" spans="16:16" x14ac:dyDescent="0.35"/>
    <row r="293" spans="16:16" x14ac:dyDescent="0.35"/>
    <row r="294" spans="16:16" x14ac:dyDescent="0.35"/>
    <row r="295" spans="16:16" x14ac:dyDescent="0.35"/>
    <row r="296" spans="16:16" x14ac:dyDescent="0.35"/>
    <row r="297" spans="16:16" x14ac:dyDescent="0.35"/>
    <row r="298" spans="16:16" x14ac:dyDescent="0.35"/>
    <row r="299" spans="16:16" x14ac:dyDescent="0.35"/>
    <row r="300" spans="16:16" x14ac:dyDescent="0.35"/>
    <row r="301" spans="16:16" x14ac:dyDescent="0.35"/>
    <row r="302" spans="16:16" x14ac:dyDescent="0.35"/>
    <row r="304" spans="16:16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</sheetData>
  <mergeCells count="82">
    <mergeCell ref="I51:K51"/>
    <mergeCell ref="I67:K67"/>
    <mergeCell ref="H75:I75"/>
    <mergeCell ref="J75:M75"/>
    <mergeCell ref="B79:B80"/>
    <mergeCell ref="C79:F79"/>
    <mergeCell ref="C80:D80"/>
    <mergeCell ref="E80:F80"/>
    <mergeCell ref="B77:M77"/>
    <mergeCell ref="G79:M79"/>
    <mergeCell ref="G80:I80"/>
    <mergeCell ref="J80:K80"/>
    <mergeCell ref="L80:M80"/>
    <mergeCell ref="C75:D75"/>
    <mergeCell ref="E75:F75"/>
    <mergeCell ref="C73:D73"/>
    <mergeCell ref="E73:F73"/>
    <mergeCell ref="H73:I73"/>
    <mergeCell ref="J73:M73"/>
    <mergeCell ref="C74:D74"/>
    <mergeCell ref="E74:F74"/>
    <mergeCell ref="H74:I74"/>
    <mergeCell ref="J74:M74"/>
    <mergeCell ref="B53:F53"/>
    <mergeCell ref="I53:M53"/>
    <mergeCell ref="B71:B72"/>
    <mergeCell ref="C71:M71"/>
    <mergeCell ref="C72:D72"/>
    <mergeCell ref="E72:F72"/>
    <mergeCell ref="H72:I72"/>
    <mergeCell ref="J72:M72"/>
    <mergeCell ref="G53:H53"/>
    <mergeCell ref="B69:M69"/>
    <mergeCell ref="B37:F37"/>
    <mergeCell ref="I37:M37"/>
    <mergeCell ref="B18:M18"/>
    <mergeCell ref="B20:F20"/>
    <mergeCell ref="I20:M20"/>
    <mergeCell ref="G37:H37"/>
    <mergeCell ref="B35:D35"/>
    <mergeCell ref="I35:K35"/>
    <mergeCell ref="C14:D14"/>
    <mergeCell ref="E14:F14"/>
    <mergeCell ref="H14:I14"/>
    <mergeCell ref="J14:M14"/>
    <mergeCell ref="C15:D15"/>
    <mergeCell ref="E15:F15"/>
    <mergeCell ref="H15:I15"/>
    <mergeCell ref="J15:M15"/>
    <mergeCell ref="C12:D12"/>
    <mergeCell ref="E12:F12"/>
    <mergeCell ref="H12:I12"/>
    <mergeCell ref="J12:M12"/>
    <mergeCell ref="C13:D13"/>
    <mergeCell ref="E13:F13"/>
    <mergeCell ref="H13:I13"/>
    <mergeCell ref="J13:M13"/>
    <mergeCell ref="B10:M10"/>
    <mergeCell ref="E5:J5"/>
    <mergeCell ref="B2:D3"/>
    <mergeCell ref="K2:M3"/>
    <mergeCell ref="B7:M8"/>
    <mergeCell ref="B9:H9"/>
    <mergeCell ref="B16:D16"/>
    <mergeCell ref="E16:F16"/>
    <mergeCell ref="H16:I16"/>
    <mergeCell ref="J16:M16"/>
    <mergeCell ref="G20:H20"/>
    <mergeCell ref="J81:K91"/>
    <mergeCell ref="L81:M91"/>
    <mergeCell ref="C90:E90"/>
    <mergeCell ref="G92:M92"/>
    <mergeCell ref="G93:M94"/>
    <mergeCell ref="C84:E84"/>
    <mergeCell ref="C87:E87"/>
    <mergeCell ref="C89:E89"/>
    <mergeCell ref="C81:E81"/>
    <mergeCell ref="C82:E82"/>
    <mergeCell ref="C83:E83"/>
    <mergeCell ref="G81:I91"/>
    <mergeCell ref="C85:E85"/>
    <mergeCell ref="C86:E86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65" orientation="portrait" r:id="rId1"/>
  <colBreaks count="1" manualBreakCount="1">
    <brk id="14" max="14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D751-0148-438A-BDBD-1C7CEE7A456C}">
  <sheetPr>
    <tabColor rgb="FF002060"/>
  </sheetPr>
  <dimension ref="A1:Q427"/>
  <sheetViews>
    <sheetView showGridLines="0" rightToLeft="1" topLeftCell="A145" zoomScale="70" zoomScaleNormal="70" zoomScaleSheetLayoutView="115" workbookViewId="0">
      <selection activeCell="B166" sqref="B166:B169"/>
    </sheetView>
  </sheetViews>
  <sheetFormatPr defaultColWidth="0" defaultRowHeight="14.5" zeroHeight="1" x14ac:dyDescent="0.35"/>
  <cols>
    <col min="1" max="1" width="12.7265625" style="1" customWidth="1"/>
    <col min="2" max="5" width="11.453125" style="1" customWidth="1"/>
    <col min="6" max="6" width="11.54296875" style="1" bestFit="1" customWidth="1"/>
    <col min="7" max="7" width="13.1796875" style="1" customWidth="1"/>
    <col min="8" max="8" width="5.1796875" style="1" customWidth="1"/>
    <col min="9" max="13" width="11.453125" style="1" customWidth="1"/>
    <col min="14" max="15" width="10.1796875" style="1" customWidth="1"/>
    <col min="16" max="17" width="0" style="2" hidden="1" customWidth="1"/>
    <col min="18" max="16384" width="9.1796875" style="2" hidden="1"/>
  </cols>
  <sheetData>
    <row r="1" spans="2:15" ht="15" customHeight="1" thickBot="1" x14ac:dyDescent="0.4">
      <c r="G1" s="54"/>
    </row>
    <row r="2" spans="2:15" ht="24.75" customHeight="1" x14ac:dyDescent="0.35">
      <c r="B2" s="159" t="s">
        <v>5</v>
      </c>
      <c r="C2" s="160"/>
      <c r="D2" s="161"/>
      <c r="E2" s="24"/>
      <c r="F2" s="24"/>
      <c r="G2" s="24"/>
      <c r="H2" s="24"/>
      <c r="I2" s="24"/>
      <c r="J2" s="24"/>
      <c r="K2" s="165" t="s">
        <v>25</v>
      </c>
      <c r="L2" s="166"/>
      <c r="M2" s="167"/>
    </row>
    <row r="3" spans="2:15" ht="15" customHeight="1" thickBot="1" x14ac:dyDescent="0.4">
      <c r="B3" s="162"/>
      <c r="C3" s="163"/>
      <c r="D3" s="164"/>
      <c r="K3" s="168"/>
      <c r="L3" s="169"/>
      <c r="M3" s="170"/>
      <c r="N3" s="2"/>
      <c r="O3" s="2"/>
    </row>
    <row r="4" spans="2:15" ht="15" customHeight="1" thickBot="1" x14ac:dyDescent="0.4">
      <c r="B4" s="17"/>
      <c r="M4" s="18"/>
    </row>
    <row r="5" spans="2:15" ht="31.5" customHeight="1" thickBot="1" x14ac:dyDescent="0.4">
      <c r="B5" s="17"/>
      <c r="E5" s="156" t="s">
        <v>82</v>
      </c>
      <c r="F5" s="157"/>
      <c r="G5" s="157"/>
      <c r="H5" s="157"/>
      <c r="I5" s="157"/>
      <c r="J5" s="158"/>
      <c r="K5" s="2"/>
      <c r="L5" s="2"/>
      <c r="M5" s="104"/>
      <c r="N5" s="2"/>
      <c r="O5" s="2"/>
    </row>
    <row r="6" spans="2:15" ht="15" customHeight="1" x14ac:dyDescent="0.35">
      <c r="B6" s="17"/>
      <c r="M6" s="18"/>
    </row>
    <row r="7" spans="2:15" ht="22.5" customHeight="1" x14ac:dyDescent="0.35">
      <c r="B7" s="171" t="s">
        <v>125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3"/>
      <c r="N7" s="2"/>
      <c r="O7" s="2"/>
    </row>
    <row r="8" spans="2:15" ht="22.5" customHeight="1" x14ac:dyDescent="0.35">
      <c r="B8" s="174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2"/>
      <c r="O8" s="2"/>
    </row>
    <row r="9" spans="2:15" ht="15" customHeight="1" thickBot="1" x14ac:dyDescent="0.4">
      <c r="B9" s="175"/>
      <c r="C9" s="176"/>
      <c r="D9" s="176"/>
      <c r="E9" s="176"/>
      <c r="F9" s="176"/>
      <c r="G9" s="176"/>
      <c r="H9" s="176"/>
      <c r="M9" s="18"/>
    </row>
    <row r="10" spans="2:15" ht="26.5" customHeight="1" thickBot="1" x14ac:dyDescent="0.4">
      <c r="B10" s="153" t="s">
        <v>24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2"/>
      <c r="O10" s="2"/>
    </row>
    <row r="11" spans="2:15" ht="19.5" customHeight="1" thickBot="1" x14ac:dyDescent="0.4">
      <c r="B11" s="17"/>
      <c r="F11" s="58"/>
      <c r="G11" s="58"/>
      <c r="H11" s="58"/>
      <c r="I11" s="58"/>
      <c r="J11" s="58"/>
      <c r="K11" s="58"/>
      <c r="L11" s="58"/>
      <c r="M11" s="105"/>
      <c r="N11" s="2"/>
      <c r="O11" s="2"/>
    </row>
    <row r="12" spans="2:15" ht="19.5" customHeight="1" thickBot="1" x14ac:dyDescent="0.4">
      <c r="B12" s="55" t="s">
        <v>2</v>
      </c>
      <c r="C12" s="177" t="s">
        <v>3</v>
      </c>
      <c r="D12" s="178"/>
      <c r="E12" s="178" t="s">
        <v>30</v>
      </c>
      <c r="F12" s="178"/>
      <c r="G12" s="56" t="s">
        <v>53</v>
      </c>
      <c r="H12" s="178" t="s">
        <v>4</v>
      </c>
      <c r="I12" s="178"/>
      <c r="J12" s="178" t="s">
        <v>9</v>
      </c>
      <c r="K12" s="178"/>
      <c r="L12" s="178"/>
      <c r="M12" s="179"/>
      <c r="N12" s="2"/>
      <c r="O12" s="2"/>
    </row>
    <row r="13" spans="2:15" ht="15" customHeight="1" thickBot="1" x14ac:dyDescent="0.4">
      <c r="B13" s="3">
        <v>1</v>
      </c>
      <c r="C13" s="180" t="s">
        <v>26</v>
      </c>
      <c r="D13" s="181"/>
      <c r="E13" s="182">
        <v>30</v>
      </c>
      <c r="F13" s="182"/>
      <c r="G13" s="7">
        <f>H13/E13</f>
        <v>18</v>
      </c>
      <c r="H13" s="257">
        <v>540</v>
      </c>
      <c r="I13" s="258"/>
      <c r="J13" s="184"/>
      <c r="K13" s="184"/>
      <c r="L13" s="184"/>
      <c r="M13" s="185"/>
      <c r="N13" s="2"/>
      <c r="O13" s="2"/>
    </row>
    <row r="14" spans="2:15" ht="15" customHeight="1" thickBot="1" x14ac:dyDescent="0.4">
      <c r="B14" s="4">
        <v>2</v>
      </c>
      <c r="C14" s="180" t="s">
        <v>134</v>
      </c>
      <c r="D14" s="181"/>
      <c r="E14" s="186">
        <v>275</v>
      </c>
      <c r="F14" s="187"/>
      <c r="G14" s="7">
        <f t="shared" ref="G14:G20" si="0">H14/E14</f>
        <v>18</v>
      </c>
      <c r="H14" s="253">
        <v>4950</v>
      </c>
      <c r="I14" s="254"/>
      <c r="J14" s="184"/>
      <c r="K14" s="184"/>
      <c r="L14" s="184"/>
      <c r="M14" s="185"/>
      <c r="N14" s="2"/>
      <c r="O14" s="2"/>
    </row>
    <row r="15" spans="2:15" ht="15" customHeight="1" thickBot="1" x14ac:dyDescent="0.4">
      <c r="B15" s="4">
        <v>3</v>
      </c>
      <c r="C15" s="180" t="s">
        <v>27</v>
      </c>
      <c r="D15" s="181"/>
      <c r="E15" s="186">
        <v>673</v>
      </c>
      <c r="F15" s="187"/>
      <c r="G15" s="7">
        <f t="shared" si="0"/>
        <v>13.967310549777118</v>
      </c>
      <c r="H15" s="253">
        <v>9400</v>
      </c>
      <c r="I15" s="254"/>
      <c r="J15" s="184"/>
      <c r="K15" s="184"/>
      <c r="L15" s="184"/>
      <c r="M15" s="185"/>
      <c r="N15" s="2"/>
      <c r="O15" s="2"/>
    </row>
    <row r="16" spans="2:15" ht="15" customHeight="1" thickBot="1" x14ac:dyDescent="0.4">
      <c r="B16" s="4">
        <v>4</v>
      </c>
      <c r="C16" s="180" t="s">
        <v>29</v>
      </c>
      <c r="D16" s="181"/>
      <c r="E16" s="186">
        <v>50</v>
      </c>
      <c r="F16" s="187"/>
      <c r="G16" s="7">
        <v>16</v>
      </c>
      <c r="H16" s="253">
        <v>1100</v>
      </c>
      <c r="I16" s="254"/>
      <c r="J16" s="184"/>
      <c r="K16" s="184"/>
      <c r="L16" s="184"/>
      <c r="M16" s="185"/>
      <c r="N16" s="2"/>
      <c r="O16" s="2"/>
    </row>
    <row r="17" spans="1:15" ht="15" customHeight="1" thickTop="1" thickBot="1" x14ac:dyDescent="0.4">
      <c r="B17" s="251" t="s">
        <v>144</v>
      </c>
      <c r="C17" s="250"/>
      <c r="D17" s="250"/>
      <c r="E17" s="252">
        <f>SUM(E13:F16)</f>
        <v>1028</v>
      </c>
      <c r="F17" s="250"/>
      <c r="G17" s="122">
        <f>AVERAGE(G13:G16)</f>
        <v>16.491827637444281</v>
      </c>
      <c r="H17" s="249">
        <f>SUM(H13:I16)</f>
        <v>15990</v>
      </c>
      <c r="I17" s="250"/>
      <c r="J17" s="247"/>
      <c r="K17" s="247"/>
      <c r="L17" s="247"/>
      <c r="M17" s="248"/>
      <c r="N17" s="2"/>
      <c r="O17" s="2"/>
    </row>
    <row r="18" spans="1:15" ht="15" customHeight="1" thickTop="1" thickBot="1" x14ac:dyDescent="0.4">
      <c r="B18" s="4">
        <v>5</v>
      </c>
      <c r="C18" s="180" t="s">
        <v>133</v>
      </c>
      <c r="D18" s="181"/>
      <c r="E18" s="186">
        <v>160</v>
      </c>
      <c r="F18" s="187"/>
      <c r="G18" s="7">
        <f t="shared" si="0"/>
        <v>8</v>
      </c>
      <c r="H18" s="253">
        <v>1280</v>
      </c>
      <c r="I18" s="254"/>
      <c r="J18" s="184"/>
      <c r="K18" s="184"/>
      <c r="L18" s="184"/>
      <c r="M18" s="185"/>
      <c r="N18" s="2"/>
      <c r="O18" s="2"/>
    </row>
    <row r="19" spans="1:15" ht="15" customHeight="1" thickBot="1" x14ac:dyDescent="0.4">
      <c r="B19" s="4">
        <v>6</v>
      </c>
      <c r="C19" s="180" t="s">
        <v>135</v>
      </c>
      <c r="D19" s="181"/>
      <c r="E19" s="186">
        <v>50</v>
      </c>
      <c r="F19" s="187"/>
      <c r="G19" s="7">
        <f t="shared" si="0"/>
        <v>10</v>
      </c>
      <c r="H19" s="253">
        <v>500</v>
      </c>
      <c r="I19" s="254"/>
      <c r="J19" s="184"/>
      <c r="K19" s="184"/>
      <c r="L19" s="184"/>
      <c r="M19" s="185"/>
      <c r="N19" s="2"/>
      <c r="O19" s="2"/>
    </row>
    <row r="20" spans="1:15" ht="15" customHeight="1" thickBot="1" x14ac:dyDescent="0.4">
      <c r="B20" s="5">
        <v>7</v>
      </c>
      <c r="C20" s="180" t="s">
        <v>136</v>
      </c>
      <c r="D20" s="181"/>
      <c r="E20" s="188">
        <v>468</v>
      </c>
      <c r="F20" s="188"/>
      <c r="G20" s="7">
        <f t="shared" si="0"/>
        <v>8.5470085470085468</v>
      </c>
      <c r="H20" s="255">
        <v>4000</v>
      </c>
      <c r="I20" s="256"/>
      <c r="J20" s="189"/>
      <c r="K20" s="189"/>
      <c r="L20" s="189"/>
      <c r="M20" s="190"/>
      <c r="O20" s="2"/>
    </row>
    <row r="21" spans="1:15" ht="15" customHeight="1" thickTop="1" thickBot="1" x14ac:dyDescent="0.4">
      <c r="B21" s="251" t="s">
        <v>145</v>
      </c>
      <c r="C21" s="250"/>
      <c r="D21" s="250"/>
      <c r="E21" s="252">
        <f>E18+E19+E20</f>
        <v>678</v>
      </c>
      <c r="F21" s="250"/>
      <c r="G21" s="122">
        <f>AVERAGE(G18:G20)</f>
        <v>8.8490028490028489</v>
      </c>
      <c r="H21" s="249">
        <f>SUM(H18:H20)</f>
        <v>5780</v>
      </c>
      <c r="I21" s="250"/>
      <c r="J21" s="247"/>
      <c r="K21" s="247"/>
      <c r="L21" s="247"/>
      <c r="M21" s="248"/>
      <c r="O21" s="2"/>
    </row>
    <row r="22" spans="1:15" ht="15" customHeight="1" thickTop="1" thickBot="1" x14ac:dyDescent="0.4">
      <c r="B22" s="145" t="s">
        <v>146</v>
      </c>
      <c r="C22" s="146"/>
      <c r="D22" s="146"/>
      <c r="E22" s="147">
        <f>E21+E17</f>
        <v>1706</v>
      </c>
      <c r="F22" s="146"/>
      <c r="G22" s="57">
        <f>(G21+G17)/2</f>
        <v>12.670415243223566</v>
      </c>
      <c r="H22" s="148">
        <f>H17+H21</f>
        <v>21770</v>
      </c>
      <c r="I22" s="146"/>
      <c r="J22" s="149"/>
      <c r="K22" s="149"/>
      <c r="L22" s="149"/>
      <c r="M22" s="150"/>
      <c r="O22" s="2"/>
    </row>
    <row r="23" spans="1:15" ht="15" customHeight="1" thickTop="1" thickBot="1" x14ac:dyDescent="0.4">
      <c r="B23" s="17"/>
      <c r="C23" s="2"/>
      <c r="D23" s="2"/>
      <c r="E23" s="2"/>
      <c r="F23" s="2"/>
      <c r="M23" s="18"/>
      <c r="O23" s="2"/>
    </row>
    <row r="24" spans="1:15" ht="26.5" customHeight="1" thickBot="1" x14ac:dyDescent="0.4">
      <c r="A24" s="59"/>
      <c r="B24" s="153" t="s">
        <v>149</v>
      </c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5"/>
      <c r="O24" s="2"/>
    </row>
    <row r="25" spans="1:15" ht="15" customHeight="1" thickBot="1" x14ac:dyDescent="0.4">
      <c r="B25" s="17"/>
      <c r="M25" s="18"/>
    </row>
    <row r="26" spans="1:15" ht="25.5" customHeight="1" thickBot="1" x14ac:dyDescent="0.4">
      <c r="B26" s="191" t="s">
        <v>148</v>
      </c>
      <c r="C26" s="192"/>
      <c r="D26" s="192"/>
      <c r="E26" s="192"/>
      <c r="F26" s="193"/>
      <c r="G26" s="151" t="s">
        <v>26</v>
      </c>
      <c r="H26" s="152"/>
      <c r="I26" s="194" t="s">
        <v>147</v>
      </c>
      <c r="J26" s="195"/>
      <c r="K26" s="195"/>
      <c r="L26" s="195"/>
      <c r="M26" s="196"/>
      <c r="N26" s="2"/>
      <c r="O26" s="2"/>
    </row>
    <row r="27" spans="1:15" ht="15.75" hidden="1" customHeight="1" thickBot="1" x14ac:dyDescent="0.4">
      <c r="B27" s="27" t="s">
        <v>17</v>
      </c>
      <c r="C27" s="28" t="s">
        <v>18</v>
      </c>
      <c r="D27" s="28" t="s">
        <v>19</v>
      </c>
      <c r="E27" s="28" t="s">
        <v>20</v>
      </c>
      <c r="F27" s="29" t="s">
        <v>21</v>
      </c>
      <c r="I27" s="27" t="s">
        <v>17</v>
      </c>
      <c r="J27" s="28" t="s">
        <v>18</v>
      </c>
      <c r="K27" s="28" t="s">
        <v>19</v>
      </c>
      <c r="L27" s="28" t="s">
        <v>20</v>
      </c>
      <c r="M27" s="29" t="s">
        <v>21</v>
      </c>
      <c r="N27" s="2"/>
      <c r="O27" s="2"/>
    </row>
    <row r="28" spans="1:15" ht="15.75" customHeight="1" thickBot="1" x14ac:dyDescent="0.4">
      <c r="B28" s="30" t="s">
        <v>17</v>
      </c>
      <c r="C28" s="31" t="s">
        <v>18</v>
      </c>
      <c r="D28" s="32" t="s">
        <v>19</v>
      </c>
      <c r="E28" s="32" t="s">
        <v>20</v>
      </c>
      <c r="F28" s="33" t="s">
        <v>21</v>
      </c>
      <c r="I28" s="34" t="str">
        <f>'[3]لينا 1 عادي'!Z2</f>
        <v xml:space="preserve">الكود </v>
      </c>
      <c r="J28" s="32" t="str">
        <f>'[3]لينا 1 عادي'!AA2</f>
        <v>الحجم</v>
      </c>
      <c r="K28" s="32" t="str">
        <f>'[3]لينا 1 عادي'!AB2</f>
        <v>القطر</v>
      </c>
      <c r="L28" s="32" t="str">
        <f>'[3]لينا 1 عادي'!AC2</f>
        <v>التكرار</v>
      </c>
      <c r="M28" s="33" t="str">
        <f>'[3]لينا 1 عادي'!AD2</f>
        <v>النسبة</v>
      </c>
      <c r="N28" s="2"/>
      <c r="O28" s="2"/>
    </row>
    <row r="29" spans="1:15" ht="16.5" customHeight="1" x14ac:dyDescent="0.35">
      <c r="B29" s="73">
        <v>0</v>
      </c>
      <c r="C29" s="74">
        <v>36</v>
      </c>
      <c r="D29" s="74" t="s">
        <v>57</v>
      </c>
      <c r="E29" s="37">
        <v>0</v>
      </c>
      <c r="F29" s="38">
        <v>0</v>
      </c>
      <c r="I29" s="73">
        <f>'[3]لينا 1 عادي'!Z3</f>
        <v>0</v>
      </c>
      <c r="J29" s="74">
        <f>'[3]لينا 1 عادي'!AA3</f>
        <v>36</v>
      </c>
      <c r="K29" s="74" t="str">
        <f>'[3]لينا 1 عادي'!AB3</f>
        <v>97-105</v>
      </c>
      <c r="L29" s="37">
        <f>'[3]لينا 1 عادي'!AC3</f>
        <v>0</v>
      </c>
      <c r="M29" s="38">
        <f>'[3]لينا 1 عادي'!AD3</f>
        <v>0</v>
      </c>
      <c r="N29" s="2"/>
      <c r="O29" s="2"/>
    </row>
    <row r="30" spans="1:15" ht="16.5" customHeight="1" x14ac:dyDescent="0.35">
      <c r="B30" s="75">
        <v>1</v>
      </c>
      <c r="C30" s="49">
        <v>42</v>
      </c>
      <c r="D30" s="49" t="s">
        <v>58</v>
      </c>
      <c r="E30" s="40">
        <v>0</v>
      </c>
      <c r="F30" s="41">
        <v>0</v>
      </c>
      <c r="I30" s="75">
        <f>'[3]لينا 1 عادي'!Z4</f>
        <v>1</v>
      </c>
      <c r="J30" s="49">
        <f>'[3]لينا 1 عادي'!AA4</f>
        <v>42</v>
      </c>
      <c r="K30" s="49" t="str">
        <f>'[3]لينا 1 عادي'!AB4</f>
        <v>90-97</v>
      </c>
      <c r="L30" s="40">
        <f>'[3]لينا 1 عادي'!AC4</f>
        <v>0</v>
      </c>
      <c r="M30" s="41">
        <f>'[3]لينا 1 عادي'!AD4</f>
        <v>0</v>
      </c>
      <c r="N30" s="2"/>
      <c r="O30" s="2"/>
    </row>
    <row r="31" spans="1:15" ht="16.5" customHeight="1" x14ac:dyDescent="0.35">
      <c r="B31" s="75">
        <v>2</v>
      </c>
      <c r="C31" s="49">
        <v>48</v>
      </c>
      <c r="D31" s="49" t="s">
        <v>59</v>
      </c>
      <c r="E31" s="40">
        <v>0</v>
      </c>
      <c r="F31" s="41">
        <v>0</v>
      </c>
      <c r="I31" s="75">
        <f>'[3]لينا 1 عادي'!Z5</f>
        <v>2</v>
      </c>
      <c r="J31" s="49">
        <f>'[3]لينا 1 عادي'!AA5</f>
        <v>48</v>
      </c>
      <c r="K31" s="49" t="str">
        <f>'[3]لينا 1 عادي'!AB5</f>
        <v>84-90</v>
      </c>
      <c r="L31" s="40">
        <f>'[3]لينا 1 عادي'!AC5</f>
        <v>0</v>
      </c>
      <c r="M31" s="41">
        <f>'[3]لينا 1 عادي'!AD5</f>
        <v>0</v>
      </c>
      <c r="N31" s="2"/>
      <c r="O31" s="2"/>
    </row>
    <row r="32" spans="1:15" ht="16.5" customHeight="1" x14ac:dyDescent="0.35">
      <c r="B32" s="75">
        <v>3</v>
      </c>
      <c r="C32" s="49">
        <v>56</v>
      </c>
      <c r="D32" s="49" t="s">
        <v>60</v>
      </c>
      <c r="E32" s="40">
        <v>0</v>
      </c>
      <c r="F32" s="41">
        <v>0</v>
      </c>
      <c r="I32" s="75">
        <f>'[3]لينا 1 عادي'!Z6</f>
        <v>3</v>
      </c>
      <c r="J32" s="49">
        <f>'[3]لينا 1 عادي'!AA6</f>
        <v>56</v>
      </c>
      <c r="K32" s="49" t="str">
        <f>'[3]لينا 1 عادي'!AB6</f>
        <v>80-84</v>
      </c>
      <c r="L32" s="40">
        <f>'[3]لينا 1 عادي'!AC6</f>
        <v>0</v>
      </c>
      <c r="M32" s="41">
        <f>'[3]لينا 1 عادي'!AD6</f>
        <v>0</v>
      </c>
      <c r="N32" s="2"/>
      <c r="O32" s="2"/>
    </row>
    <row r="33" spans="2:15" ht="16.5" customHeight="1" x14ac:dyDescent="0.35">
      <c r="B33" s="75">
        <v>4</v>
      </c>
      <c r="C33" s="49">
        <v>64</v>
      </c>
      <c r="D33" s="49" t="s">
        <v>61</v>
      </c>
      <c r="E33" s="40">
        <v>0</v>
      </c>
      <c r="F33" s="41">
        <v>0</v>
      </c>
      <c r="I33" s="75">
        <f>'[3]لينا 1 عادي'!Z7</f>
        <v>4</v>
      </c>
      <c r="J33" s="49">
        <f>'[3]لينا 1 عادي'!AA7</f>
        <v>64</v>
      </c>
      <c r="K33" s="49" t="str">
        <f>'[3]لينا 1 عادي'!AB7</f>
        <v>76-80</v>
      </c>
      <c r="L33" s="40">
        <f>'[3]لينا 1 عادي'!AC7</f>
        <v>0</v>
      </c>
      <c r="M33" s="41">
        <f>'[3]لينا 1 عادي'!AD7</f>
        <v>0</v>
      </c>
      <c r="N33" s="2"/>
      <c r="O33" s="2"/>
    </row>
    <row r="34" spans="2:15" ht="16.5" customHeight="1" x14ac:dyDescent="0.35">
      <c r="B34" s="75">
        <v>5</v>
      </c>
      <c r="C34" s="49">
        <v>72</v>
      </c>
      <c r="D34" s="49" t="s">
        <v>62</v>
      </c>
      <c r="E34" s="40">
        <v>0</v>
      </c>
      <c r="F34" s="41">
        <v>0</v>
      </c>
      <c r="I34" s="75">
        <f>'[3]لينا 1 عادي'!Z8</f>
        <v>5</v>
      </c>
      <c r="J34" s="49">
        <f>'[3]لينا 1 عادي'!AA8</f>
        <v>72</v>
      </c>
      <c r="K34" s="49" t="str">
        <f>'[3]لينا 1 عادي'!AB8</f>
        <v>72-76</v>
      </c>
      <c r="L34" s="40">
        <f>'[3]لينا 1 عادي'!AC8</f>
        <v>0</v>
      </c>
      <c r="M34" s="41">
        <f>'[3]لينا 1 عادي'!AD8</f>
        <v>0</v>
      </c>
      <c r="N34" s="2"/>
      <c r="O34" s="2"/>
    </row>
    <row r="35" spans="2:15" ht="16.5" customHeight="1" x14ac:dyDescent="0.35">
      <c r="B35" s="75">
        <v>6</v>
      </c>
      <c r="C35" s="49">
        <v>80</v>
      </c>
      <c r="D35" s="49" t="s">
        <v>63</v>
      </c>
      <c r="E35" s="40">
        <v>1</v>
      </c>
      <c r="F35" s="41">
        <v>1.652892561983471E-3</v>
      </c>
      <c r="G35" s="23"/>
      <c r="H35" s="23"/>
      <c r="I35" s="75">
        <f>'[3]لينا 1 عادي'!Z9</f>
        <v>6</v>
      </c>
      <c r="J35" s="49">
        <f>'[3]لينا 1 عادي'!AA9</f>
        <v>80</v>
      </c>
      <c r="K35" s="49" t="str">
        <f>'[3]لينا 1 عادي'!AB9</f>
        <v>69-72</v>
      </c>
      <c r="L35" s="40">
        <f>'[3]لينا 1 عادي'!AC9</f>
        <v>0</v>
      </c>
      <c r="M35" s="41">
        <f>'[3]لينا 1 عادي'!AD9</f>
        <v>0</v>
      </c>
      <c r="N35" s="2"/>
      <c r="O35" s="2"/>
    </row>
    <row r="36" spans="2:15" ht="16.5" customHeight="1" x14ac:dyDescent="0.35">
      <c r="B36" s="75">
        <v>7</v>
      </c>
      <c r="C36" s="49">
        <v>88</v>
      </c>
      <c r="D36" s="49" t="s">
        <v>64</v>
      </c>
      <c r="E36" s="40">
        <v>0</v>
      </c>
      <c r="F36" s="41">
        <v>0</v>
      </c>
      <c r="G36" s="23"/>
      <c r="H36" s="23"/>
      <c r="I36" s="75">
        <f>'[3]لينا 1 عادي'!Z10</f>
        <v>7</v>
      </c>
      <c r="J36" s="49">
        <f>'[3]لينا 1 عادي'!AA10</f>
        <v>88</v>
      </c>
      <c r="K36" s="49" t="str">
        <f>'[3]لينا 1 عادي'!AB10</f>
        <v>66-69</v>
      </c>
      <c r="L36" s="40">
        <f>'[3]لينا 1 عادي'!AC10</f>
        <v>0</v>
      </c>
      <c r="M36" s="41">
        <f>'[3]لينا 1 عادي'!AD10</f>
        <v>0</v>
      </c>
      <c r="N36" s="2"/>
      <c r="O36" s="2"/>
    </row>
    <row r="37" spans="2:15" ht="16.5" customHeight="1" x14ac:dyDescent="0.35">
      <c r="B37" s="75">
        <v>8</v>
      </c>
      <c r="C37" s="49">
        <v>100</v>
      </c>
      <c r="D37" s="49" t="s">
        <v>65</v>
      </c>
      <c r="E37" s="40">
        <v>1</v>
      </c>
      <c r="F37" s="41">
        <v>1.652892561983471E-3</v>
      </c>
      <c r="I37" s="75">
        <f>'[3]لينا 1 عادي'!Z11</f>
        <v>8</v>
      </c>
      <c r="J37" s="49">
        <f>'[3]لينا 1 عادي'!AA11</f>
        <v>100</v>
      </c>
      <c r="K37" s="49" t="str">
        <f>'[3]لينا 1 عادي'!AB11</f>
        <v>64-66</v>
      </c>
      <c r="L37" s="40">
        <f>'[3]لينا 1 عادي'!AC11</f>
        <v>7</v>
      </c>
      <c r="M37" s="41">
        <f>'[3]لينا 1 عادي'!AD11</f>
        <v>1.1570247933884297E-2</v>
      </c>
      <c r="N37" s="2"/>
      <c r="O37" s="2"/>
    </row>
    <row r="38" spans="2:15" ht="16.5" customHeight="1" x14ac:dyDescent="0.35">
      <c r="B38" s="76">
        <v>9</v>
      </c>
      <c r="C38" s="40">
        <v>113</v>
      </c>
      <c r="D38" s="49" t="s">
        <v>66</v>
      </c>
      <c r="E38" s="40">
        <v>14</v>
      </c>
      <c r="F38" s="41">
        <v>2.3140495867768594E-2</v>
      </c>
      <c r="I38" s="76">
        <f>'[3]لينا 1 عادي'!Z12</f>
        <v>9</v>
      </c>
      <c r="J38" s="40">
        <f>'[3]لينا 1 عادي'!AA12</f>
        <v>113</v>
      </c>
      <c r="K38" s="49" t="str">
        <f>'[3]لينا 1 عادي'!AB12</f>
        <v>61-64</v>
      </c>
      <c r="L38" s="40">
        <f>'[3]لينا 1 عادي'!AC12</f>
        <v>68</v>
      </c>
      <c r="M38" s="41">
        <f>'[3]لينا 1 عادي'!AD12</f>
        <v>0.11239669421487604</v>
      </c>
      <c r="N38" s="2"/>
      <c r="O38" s="2"/>
    </row>
    <row r="39" spans="2:15" ht="16.5" customHeight="1" x14ac:dyDescent="0.35">
      <c r="B39" s="76">
        <v>10</v>
      </c>
      <c r="C39" s="40">
        <v>125</v>
      </c>
      <c r="D39" s="49" t="s">
        <v>67</v>
      </c>
      <c r="E39" s="40">
        <v>67</v>
      </c>
      <c r="F39" s="41">
        <v>0.11074380165289256</v>
      </c>
      <c r="I39" s="76">
        <f>'[3]لينا 1 عادي'!Z13</f>
        <v>10</v>
      </c>
      <c r="J39" s="40">
        <f>'[3]لينا 1 عادي'!AA13</f>
        <v>125</v>
      </c>
      <c r="K39" s="49" t="str">
        <f>'[3]لينا 1 عادي'!AB13</f>
        <v>59-61</v>
      </c>
      <c r="L39" s="40">
        <f>'[3]لينا 1 عادي'!AC13</f>
        <v>192</v>
      </c>
      <c r="M39" s="41">
        <f>'[3]لينا 1 عادي'!AD13</f>
        <v>0.31735537190082647</v>
      </c>
      <c r="N39" s="2"/>
      <c r="O39" s="2"/>
    </row>
    <row r="40" spans="2:15" ht="16.5" customHeight="1" x14ac:dyDescent="0.35">
      <c r="B40" s="76" t="s">
        <v>22</v>
      </c>
      <c r="C40" s="40" t="s">
        <v>46</v>
      </c>
      <c r="D40" s="40" t="s">
        <v>46</v>
      </c>
      <c r="E40" s="40">
        <v>522</v>
      </c>
      <c r="F40" s="50">
        <v>0.86280991735537194</v>
      </c>
      <c r="G40" s="2"/>
      <c r="H40" s="2"/>
      <c r="I40" s="76" t="str">
        <f>'[3]لينا 1 عادي'!Z14</f>
        <v>-</v>
      </c>
      <c r="J40" s="40" t="str">
        <f>'[3]لينا 1 عادي'!AA14</f>
        <v>U+O</v>
      </c>
      <c r="K40" s="40" t="str">
        <f>'[3]لينا 1 عادي'!AB14</f>
        <v>U+O</v>
      </c>
      <c r="L40" s="40">
        <f>'[3]لينا 1 عادي'!AC14</f>
        <v>338</v>
      </c>
      <c r="M40" s="51">
        <f>'[3]لينا 1 عادي'!AD14</f>
        <v>0.55867768595041323</v>
      </c>
      <c r="N40" s="2"/>
      <c r="O40" s="2"/>
    </row>
    <row r="41" spans="2:15" ht="16.5" customHeight="1" thickBot="1" x14ac:dyDescent="0.4">
      <c r="B41" s="197" t="s">
        <v>23</v>
      </c>
      <c r="C41" s="198"/>
      <c r="D41" s="198"/>
      <c r="E41" s="52">
        <f>SUM(E29:E40)</f>
        <v>605</v>
      </c>
      <c r="F41" s="53">
        <v>1</v>
      </c>
      <c r="G41" s="2"/>
      <c r="H41" s="2"/>
      <c r="I41" s="240" t="str">
        <f>'[3]لينا 1 عادي'!Z15</f>
        <v>ألاجمالي</v>
      </c>
      <c r="J41" s="241"/>
      <c r="K41" s="242"/>
      <c r="L41" s="52">
        <f>'[3]لينا 1 عادي'!AC15</f>
        <v>605</v>
      </c>
      <c r="M41" s="53">
        <f>'[3]لينا 1 عادي'!AD15</f>
        <v>1</v>
      </c>
      <c r="N41" s="2"/>
      <c r="O41" s="2"/>
    </row>
    <row r="42" spans="2:15" ht="16.5" customHeight="1" thickBot="1" x14ac:dyDescent="0.4">
      <c r="B42" s="114"/>
      <c r="C42" s="77"/>
      <c r="D42" s="77"/>
      <c r="E42" s="77"/>
      <c r="F42" s="81"/>
      <c r="G42" s="2"/>
      <c r="H42" s="2"/>
      <c r="I42" s="77"/>
      <c r="J42" s="77"/>
      <c r="K42" s="77"/>
      <c r="L42" s="77"/>
      <c r="M42" s="113"/>
      <c r="N42" s="2"/>
      <c r="O42" s="2"/>
    </row>
    <row r="43" spans="2:15" ht="16.5" customHeight="1" thickBot="1" x14ac:dyDescent="0.4">
      <c r="B43" s="191" t="s">
        <v>148</v>
      </c>
      <c r="C43" s="192"/>
      <c r="D43" s="192"/>
      <c r="E43" s="192"/>
      <c r="F43" s="193"/>
      <c r="G43" s="151" t="s">
        <v>151</v>
      </c>
      <c r="H43" s="152"/>
      <c r="I43" s="194" t="s">
        <v>147</v>
      </c>
      <c r="J43" s="195"/>
      <c r="K43" s="195"/>
      <c r="L43" s="195"/>
      <c r="M43" s="196"/>
      <c r="N43" s="2"/>
      <c r="O43" s="2"/>
    </row>
    <row r="44" spans="2:15" ht="16.5" customHeight="1" thickBot="1" x14ac:dyDescent="0.4">
      <c r="B44" s="34" t="str">
        <f>'[4]لينا 2'!Z2</f>
        <v xml:space="preserve">الكود </v>
      </c>
      <c r="C44" s="32" t="str">
        <f>'[4]لينا 2'!AA2</f>
        <v>الحجم</v>
      </c>
      <c r="D44" s="32" t="str">
        <f>'[4]لينا 2'!AB2</f>
        <v>القطر</v>
      </c>
      <c r="E44" s="32" t="str">
        <f>'[4]لينا 2'!AC2</f>
        <v>التكرار</v>
      </c>
      <c r="F44" s="33" t="str">
        <f>'[4]لينا 2'!AD2</f>
        <v>النسبة</v>
      </c>
      <c r="G44" s="2"/>
      <c r="H44" s="2"/>
      <c r="I44" s="34" t="str">
        <f>'[3]لينا 2 عادي'!Z2</f>
        <v xml:space="preserve">الكود </v>
      </c>
      <c r="J44" s="32" t="str">
        <f>'[3]لينا 2 عادي'!AA2</f>
        <v>الحجم</v>
      </c>
      <c r="K44" s="32" t="str">
        <f>'[3]لينا 2 عادي'!AB2</f>
        <v>القطر</v>
      </c>
      <c r="L44" s="32" t="str">
        <f>'[3]لينا 2 عادي'!AC2</f>
        <v>التكرار</v>
      </c>
      <c r="M44" s="33" t="str">
        <f>'[3]لينا 2 عادي'!AD2</f>
        <v>النسبة</v>
      </c>
      <c r="N44" s="2"/>
      <c r="O44" s="2"/>
    </row>
    <row r="45" spans="2:15" ht="16.5" customHeight="1" x14ac:dyDescent="0.35">
      <c r="B45" s="73">
        <f>'[4]لينا 2'!Z3</f>
        <v>0</v>
      </c>
      <c r="C45" s="74">
        <f>'[4]لينا 2'!AA3</f>
        <v>36</v>
      </c>
      <c r="D45" s="74" t="str">
        <f>'[4]لينا 2'!AB3</f>
        <v>97-105</v>
      </c>
      <c r="E45" s="37">
        <f>'[4]لينا 2'!AC3</f>
        <v>0</v>
      </c>
      <c r="F45" s="38">
        <f>'[4]لينا 2'!AD3</f>
        <v>0</v>
      </c>
      <c r="I45" s="73">
        <f>'[3]لينا 2 عادي'!Z3</f>
        <v>0</v>
      </c>
      <c r="J45" s="74">
        <f>'[3]لينا 2 عادي'!AA3</f>
        <v>36</v>
      </c>
      <c r="K45" s="74" t="str">
        <f>'[3]لينا 2 عادي'!AB3</f>
        <v>97-105</v>
      </c>
      <c r="L45" s="37">
        <f>'[3]لينا 2 عادي'!AC3</f>
        <v>0</v>
      </c>
      <c r="M45" s="38">
        <f>'[3]لينا 2 عادي'!AD3</f>
        <v>0</v>
      </c>
      <c r="N45" s="2"/>
      <c r="O45" s="2"/>
    </row>
    <row r="46" spans="2:15" ht="16.5" customHeight="1" x14ac:dyDescent="0.35">
      <c r="B46" s="75">
        <f>'[4]لينا 2'!Z4</f>
        <v>1</v>
      </c>
      <c r="C46" s="49">
        <f>'[4]لينا 2'!AA4</f>
        <v>42</v>
      </c>
      <c r="D46" s="49" t="str">
        <f>'[4]لينا 2'!AB4</f>
        <v>90-97</v>
      </c>
      <c r="E46" s="40">
        <f>'[4]لينا 2'!AC4</f>
        <v>0</v>
      </c>
      <c r="F46" s="41">
        <f>'[4]لينا 2'!AD4</f>
        <v>0</v>
      </c>
      <c r="I46" s="75">
        <f>'[3]لينا 2 عادي'!Z4</f>
        <v>1</v>
      </c>
      <c r="J46" s="49">
        <f>'[3]لينا 2 عادي'!AA4</f>
        <v>42</v>
      </c>
      <c r="K46" s="49" t="str">
        <f>'[3]لينا 2 عادي'!AB4</f>
        <v>90-97</v>
      </c>
      <c r="L46" s="40">
        <f>'[3]لينا 2 عادي'!AC4</f>
        <v>0</v>
      </c>
      <c r="M46" s="41">
        <f>'[3]لينا 2 عادي'!AD4</f>
        <v>0</v>
      </c>
      <c r="N46" s="2"/>
      <c r="O46" s="2"/>
    </row>
    <row r="47" spans="2:15" ht="16.5" customHeight="1" x14ac:dyDescent="0.35">
      <c r="B47" s="75">
        <f>'[4]لينا 2'!Z5</f>
        <v>2</v>
      </c>
      <c r="C47" s="49">
        <f>'[4]لينا 2'!AA5</f>
        <v>48</v>
      </c>
      <c r="D47" s="49" t="str">
        <f>'[4]لينا 2'!AB5</f>
        <v>84-90</v>
      </c>
      <c r="E47" s="40">
        <f>'[4]لينا 2'!AC5</f>
        <v>0</v>
      </c>
      <c r="F47" s="41">
        <f>'[4]لينا 2'!AD5</f>
        <v>0</v>
      </c>
      <c r="I47" s="75">
        <f>'[3]لينا 2 عادي'!Z5</f>
        <v>2</v>
      </c>
      <c r="J47" s="49">
        <f>'[3]لينا 2 عادي'!AA5</f>
        <v>48</v>
      </c>
      <c r="K47" s="49" t="str">
        <f>'[3]لينا 2 عادي'!AB5</f>
        <v>84-90</v>
      </c>
      <c r="L47" s="40">
        <f>'[3]لينا 2 عادي'!AC5</f>
        <v>0</v>
      </c>
      <c r="M47" s="41">
        <f>'[3]لينا 2 عادي'!AD5</f>
        <v>0</v>
      </c>
      <c r="N47" s="2"/>
      <c r="O47" s="2"/>
    </row>
    <row r="48" spans="2:15" ht="16.5" customHeight="1" x14ac:dyDescent="0.35">
      <c r="B48" s="75">
        <f>'[4]لينا 2'!Z6</f>
        <v>3</v>
      </c>
      <c r="C48" s="49">
        <f>'[4]لينا 2'!AA6</f>
        <v>56</v>
      </c>
      <c r="D48" s="49" t="str">
        <f>'[4]لينا 2'!AB6</f>
        <v>80-84</v>
      </c>
      <c r="E48" s="40">
        <f>'[4]لينا 2'!AC6</f>
        <v>0</v>
      </c>
      <c r="F48" s="41">
        <f>'[4]لينا 2'!AD6</f>
        <v>0</v>
      </c>
      <c r="I48" s="75">
        <f>'[3]لينا 2 عادي'!Z6</f>
        <v>3</v>
      </c>
      <c r="J48" s="49">
        <f>'[3]لينا 2 عادي'!AA6</f>
        <v>56</v>
      </c>
      <c r="K48" s="49" t="str">
        <f>'[3]لينا 2 عادي'!AB6</f>
        <v>80-84</v>
      </c>
      <c r="L48" s="40">
        <f>'[3]لينا 2 عادي'!AC6</f>
        <v>0</v>
      </c>
      <c r="M48" s="41">
        <f>'[3]لينا 2 عادي'!AD6</f>
        <v>0</v>
      </c>
      <c r="N48" s="2"/>
      <c r="O48" s="2"/>
    </row>
    <row r="49" spans="2:15" ht="16.5" customHeight="1" x14ac:dyDescent="0.35">
      <c r="B49" s="75">
        <f>'[4]لينا 2'!Z7</f>
        <v>4</v>
      </c>
      <c r="C49" s="49">
        <f>'[4]لينا 2'!AA7</f>
        <v>64</v>
      </c>
      <c r="D49" s="49" t="str">
        <f>'[4]لينا 2'!AB7</f>
        <v>76-80</v>
      </c>
      <c r="E49" s="40">
        <f>'[4]لينا 2'!AC7</f>
        <v>0</v>
      </c>
      <c r="F49" s="41">
        <f>'[4]لينا 2'!AD7</f>
        <v>0</v>
      </c>
      <c r="I49" s="75">
        <f>'[3]لينا 2 عادي'!Z7</f>
        <v>4</v>
      </c>
      <c r="J49" s="49">
        <f>'[3]لينا 2 عادي'!AA7</f>
        <v>64</v>
      </c>
      <c r="K49" s="49" t="str">
        <f>'[3]لينا 2 عادي'!AB7</f>
        <v>76-80</v>
      </c>
      <c r="L49" s="40">
        <f>'[3]لينا 2 عادي'!AC7</f>
        <v>0</v>
      </c>
      <c r="M49" s="41">
        <f>'[3]لينا 2 عادي'!AD7</f>
        <v>0</v>
      </c>
      <c r="N49" s="2"/>
      <c r="O49" s="2"/>
    </row>
    <row r="50" spans="2:15" ht="16.5" customHeight="1" x14ac:dyDescent="0.35">
      <c r="B50" s="75">
        <f>'[4]لينا 2'!Z8</f>
        <v>5</v>
      </c>
      <c r="C50" s="49">
        <f>'[4]لينا 2'!AA8</f>
        <v>72</v>
      </c>
      <c r="D50" s="49" t="str">
        <f>'[4]لينا 2'!AB8</f>
        <v>72-76</v>
      </c>
      <c r="E50" s="40">
        <f>'[4]لينا 2'!AC8</f>
        <v>0</v>
      </c>
      <c r="F50" s="41">
        <f>'[4]لينا 2'!AD8</f>
        <v>0</v>
      </c>
      <c r="I50" s="75">
        <f>'[3]لينا 2 عادي'!Z8</f>
        <v>5</v>
      </c>
      <c r="J50" s="49">
        <f>'[3]لينا 2 عادي'!AA8</f>
        <v>72</v>
      </c>
      <c r="K50" s="49" t="str">
        <f>'[3]لينا 2 عادي'!AB8</f>
        <v>72-76</v>
      </c>
      <c r="L50" s="40">
        <f>'[3]لينا 2 عادي'!AC8</f>
        <v>3</v>
      </c>
      <c r="M50" s="41">
        <f>'[3]لينا 2 عادي'!AD8</f>
        <v>4.9586776859504135E-3</v>
      </c>
      <c r="N50" s="2"/>
      <c r="O50" s="2"/>
    </row>
    <row r="51" spans="2:15" ht="16.5" customHeight="1" x14ac:dyDescent="0.35">
      <c r="B51" s="75">
        <f>'[4]لينا 2'!Z9</f>
        <v>6</v>
      </c>
      <c r="C51" s="49">
        <f>'[4]لينا 2'!AA9</f>
        <v>80</v>
      </c>
      <c r="D51" s="49" t="str">
        <f>'[4]لينا 2'!AB9</f>
        <v>69-72</v>
      </c>
      <c r="E51" s="40">
        <f>'[4]لينا 2'!AC9</f>
        <v>0</v>
      </c>
      <c r="F51" s="41">
        <f>'[4]لينا 2'!AD9</f>
        <v>0</v>
      </c>
      <c r="I51" s="75">
        <f>'[3]لينا 2 عادي'!Z9</f>
        <v>6</v>
      </c>
      <c r="J51" s="49">
        <f>'[3]لينا 2 عادي'!AA9</f>
        <v>80</v>
      </c>
      <c r="K51" s="49" t="str">
        <f>'[3]لينا 2 عادي'!AB9</f>
        <v>69-72</v>
      </c>
      <c r="L51" s="40">
        <f>'[3]لينا 2 عادي'!AC9</f>
        <v>2</v>
      </c>
      <c r="M51" s="41">
        <f>'[3]لينا 2 عادي'!AD9</f>
        <v>3.3057851239669421E-3</v>
      </c>
      <c r="N51" s="2"/>
      <c r="O51" s="2"/>
    </row>
    <row r="52" spans="2:15" ht="16.5" customHeight="1" x14ac:dyDescent="0.35">
      <c r="B52" s="75">
        <f>'[4]لينا 2'!Z10</f>
        <v>7</v>
      </c>
      <c r="C52" s="49">
        <f>'[4]لينا 2'!AA10</f>
        <v>88</v>
      </c>
      <c r="D52" s="49" t="str">
        <f>'[4]لينا 2'!AB10</f>
        <v>66-69</v>
      </c>
      <c r="E52" s="40">
        <f>'[4]لينا 2'!AC10</f>
        <v>4</v>
      </c>
      <c r="F52" s="41">
        <f>'[4]لينا 2'!AD10</f>
        <v>6.6115702479338841E-3</v>
      </c>
      <c r="I52" s="75">
        <f>'[3]لينا 2 عادي'!Z10</f>
        <v>7</v>
      </c>
      <c r="J52" s="49">
        <f>'[3]لينا 2 عادي'!AA10</f>
        <v>88</v>
      </c>
      <c r="K52" s="49" t="str">
        <f>'[3]لينا 2 عادي'!AB10</f>
        <v>66-69</v>
      </c>
      <c r="L52" s="40">
        <f>'[3]لينا 2 عادي'!AC10</f>
        <v>37</v>
      </c>
      <c r="M52" s="41">
        <f>'[3]لينا 2 عادي'!AD10</f>
        <v>6.1157024793388429E-2</v>
      </c>
      <c r="N52" s="2"/>
      <c r="O52" s="2"/>
    </row>
    <row r="53" spans="2:15" ht="16.5" customHeight="1" x14ac:dyDescent="0.35">
      <c r="B53" s="75">
        <f>'[4]لينا 2'!Z11</f>
        <v>8</v>
      </c>
      <c r="C53" s="49">
        <f>'[4]لينا 2'!AA11</f>
        <v>100</v>
      </c>
      <c r="D53" s="49" t="str">
        <f>'[4]لينا 2'!AB11</f>
        <v>64-66</v>
      </c>
      <c r="E53" s="40">
        <f>'[4]لينا 2'!AC11</f>
        <v>23</v>
      </c>
      <c r="F53" s="41">
        <f>'[4]لينا 2'!AD11</f>
        <v>3.8016528925619832E-2</v>
      </c>
      <c r="I53" s="75">
        <f>'[3]لينا 2 عادي'!Z11</f>
        <v>8</v>
      </c>
      <c r="J53" s="49">
        <f>'[3]لينا 2 عادي'!AA11</f>
        <v>100</v>
      </c>
      <c r="K53" s="49" t="str">
        <f>'[3]لينا 2 عادي'!AB11</f>
        <v>64-66</v>
      </c>
      <c r="L53" s="40">
        <f>'[3]لينا 2 عادي'!AC11</f>
        <v>67</v>
      </c>
      <c r="M53" s="41">
        <f>'[3]لينا 2 عادي'!AD11</f>
        <v>0.11074380165289256</v>
      </c>
      <c r="N53" s="2"/>
      <c r="O53" s="2"/>
    </row>
    <row r="54" spans="2:15" ht="16.5" customHeight="1" x14ac:dyDescent="0.35">
      <c r="B54" s="76">
        <f>'[4]لينا 2'!Z12</f>
        <v>9</v>
      </c>
      <c r="C54" s="40">
        <f>'[4]لينا 2'!AA12</f>
        <v>113</v>
      </c>
      <c r="D54" s="49" t="str">
        <f>'[4]لينا 2'!AB12</f>
        <v>61-64</v>
      </c>
      <c r="E54" s="40">
        <f>'[4]لينا 2'!AC12</f>
        <v>77</v>
      </c>
      <c r="F54" s="41">
        <f>'[4]لينا 2'!AD12</f>
        <v>0.12727272727272726</v>
      </c>
      <c r="I54" s="76">
        <f>'[3]لينا 2 عادي'!Z12</f>
        <v>9</v>
      </c>
      <c r="J54" s="40">
        <f>'[3]لينا 2 عادي'!AA12</f>
        <v>113</v>
      </c>
      <c r="K54" s="49" t="str">
        <f>'[3]لينا 2 عادي'!AB12</f>
        <v>61-64</v>
      </c>
      <c r="L54" s="40">
        <f>'[3]لينا 2 عادي'!AC12</f>
        <v>102</v>
      </c>
      <c r="M54" s="41">
        <f>'[3]لينا 2 عادي'!AD12</f>
        <v>0.16859504132231404</v>
      </c>
      <c r="N54" s="2"/>
      <c r="O54" s="2"/>
    </row>
    <row r="55" spans="2:15" ht="16.5" customHeight="1" x14ac:dyDescent="0.35">
      <c r="B55" s="76">
        <f>'[4]لينا 2'!Z13</f>
        <v>10</v>
      </c>
      <c r="C55" s="40">
        <f>'[4]لينا 2'!AA13</f>
        <v>125</v>
      </c>
      <c r="D55" s="49" t="str">
        <f>'[4]لينا 2'!AB13</f>
        <v>59-61</v>
      </c>
      <c r="E55" s="40">
        <f>'[4]لينا 2'!AC13</f>
        <v>116</v>
      </c>
      <c r="F55" s="41">
        <f>'[4]لينا 2'!AD13</f>
        <v>0.19173553719008266</v>
      </c>
      <c r="I55" s="76">
        <f>'[3]لينا 2 عادي'!Z13</f>
        <v>10</v>
      </c>
      <c r="J55" s="40">
        <f>'[3]لينا 2 عادي'!AA13</f>
        <v>125</v>
      </c>
      <c r="K55" s="49" t="str">
        <f>'[3]لينا 2 عادي'!AB13</f>
        <v>59-61</v>
      </c>
      <c r="L55" s="40">
        <f>'[3]لينا 2 عادي'!AC13</f>
        <v>115</v>
      </c>
      <c r="M55" s="41">
        <f>'[3]لينا 2 عادي'!AD13</f>
        <v>0.19008264462809918</v>
      </c>
      <c r="N55" s="2"/>
      <c r="O55" s="2"/>
    </row>
    <row r="56" spans="2:15" ht="16.5" customHeight="1" x14ac:dyDescent="0.35">
      <c r="B56" s="76" t="str">
        <f>'[4]لينا 2'!Z14</f>
        <v>-</v>
      </c>
      <c r="C56" s="40" t="str">
        <f>'[4]لينا 2'!AA14</f>
        <v>U+O</v>
      </c>
      <c r="D56" s="40" t="str">
        <f>'[4]لينا 2'!AB14</f>
        <v>U+O</v>
      </c>
      <c r="E56" s="40">
        <f>'[4]لينا 2'!AC14</f>
        <v>385</v>
      </c>
      <c r="F56" s="50">
        <f>'[4]لينا 2'!AD14</f>
        <v>0.63636363636363635</v>
      </c>
      <c r="H56" s="2"/>
      <c r="I56" s="76" t="str">
        <f>'[3]لينا 2 عادي'!Z14</f>
        <v>-</v>
      </c>
      <c r="J56" s="40" t="str">
        <f>'[3]لينا 2 عادي'!AA14</f>
        <v>U+O</v>
      </c>
      <c r="K56" s="40" t="str">
        <f>'[3]لينا 2 عادي'!AB14</f>
        <v>U+O</v>
      </c>
      <c r="L56" s="40">
        <f>'[3]لينا 2 عادي'!AC14</f>
        <v>279</v>
      </c>
      <c r="M56" s="51">
        <f>'[3]لينا 2 عادي'!AD14</f>
        <v>0.46115702479338844</v>
      </c>
      <c r="N56" s="2"/>
      <c r="O56" s="2"/>
    </row>
    <row r="57" spans="2:15" ht="16.5" customHeight="1" thickBot="1" x14ac:dyDescent="0.4">
      <c r="B57" s="197" t="str">
        <f>'[4]لينا 2'!Z15</f>
        <v>ألاجمالي</v>
      </c>
      <c r="C57" s="198"/>
      <c r="D57" s="198"/>
      <c r="E57" s="52">
        <f>'[4]لينا 2'!AC15</f>
        <v>605</v>
      </c>
      <c r="F57" s="53">
        <f>'[4]لينا 2'!AD15</f>
        <v>1</v>
      </c>
      <c r="H57" s="2"/>
      <c r="I57" s="197" t="str">
        <f>'[3]لينا 2 عادي'!Z15</f>
        <v>ألاجمالي</v>
      </c>
      <c r="J57" s="198"/>
      <c r="K57" s="198"/>
      <c r="L57" s="52">
        <f>'[3]لينا 2 عادي'!AC15</f>
        <v>605</v>
      </c>
      <c r="M57" s="53">
        <f>'[3]لينا 2 عادي'!AD15</f>
        <v>1</v>
      </c>
      <c r="N57" s="2"/>
      <c r="O57" s="2"/>
    </row>
    <row r="58" spans="2:15" ht="15" customHeight="1" thickBot="1" x14ac:dyDescent="0.4">
      <c r="B58" s="17"/>
      <c r="G58" s="2"/>
      <c r="H58" s="2"/>
      <c r="L58" s="2"/>
      <c r="M58" s="104"/>
      <c r="N58" s="2"/>
      <c r="O58" s="2"/>
    </row>
    <row r="59" spans="2:15" ht="21" customHeight="1" thickBot="1" x14ac:dyDescent="0.4">
      <c r="B59" s="191" t="s">
        <v>148</v>
      </c>
      <c r="C59" s="192"/>
      <c r="D59" s="192"/>
      <c r="E59" s="192"/>
      <c r="F59" s="193"/>
      <c r="G59" s="151" t="s">
        <v>27</v>
      </c>
      <c r="H59" s="152"/>
      <c r="I59" s="194" t="s">
        <v>147</v>
      </c>
      <c r="J59" s="195"/>
      <c r="K59" s="195"/>
      <c r="L59" s="195"/>
      <c r="M59" s="196"/>
      <c r="N59" s="2"/>
      <c r="O59" s="2"/>
    </row>
    <row r="60" spans="2:15" ht="15" customHeight="1" thickBot="1" x14ac:dyDescent="0.4">
      <c r="B60" s="30" t="s">
        <v>17</v>
      </c>
      <c r="C60" s="31" t="s">
        <v>18</v>
      </c>
      <c r="D60" s="32" t="s">
        <v>19</v>
      </c>
      <c r="E60" s="32" t="s">
        <v>20</v>
      </c>
      <c r="F60" s="33" t="s">
        <v>21</v>
      </c>
      <c r="G60" s="2"/>
      <c r="H60" s="2"/>
      <c r="I60" s="34" t="str">
        <f>'[3]لينا 3 عادي'!Z2</f>
        <v xml:space="preserve">الكود </v>
      </c>
      <c r="J60" s="32" t="str">
        <f>'[3]لينا 3 عادي'!AA2</f>
        <v>الحجم</v>
      </c>
      <c r="K60" s="32" t="str">
        <f>'[3]لينا 3 عادي'!AB2</f>
        <v>القطر</v>
      </c>
      <c r="L60" s="32" t="str">
        <f>'[3]لينا 3 عادي'!AC2</f>
        <v>التكرار</v>
      </c>
      <c r="M60" s="33" t="str">
        <f>'[3]لينا 3 عادي'!AD2</f>
        <v>النسبة</v>
      </c>
    </row>
    <row r="61" spans="2:15" ht="15.75" customHeight="1" x14ac:dyDescent="0.35">
      <c r="B61" s="73">
        <v>0</v>
      </c>
      <c r="C61" s="74">
        <v>36</v>
      </c>
      <c r="D61" s="74" t="s">
        <v>57</v>
      </c>
      <c r="E61" s="37">
        <v>0</v>
      </c>
      <c r="F61" s="38">
        <v>0</v>
      </c>
      <c r="G61" s="2"/>
      <c r="H61" s="2"/>
      <c r="I61" s="73">
        <f>'[3]لينا 3 عادي'!Z3</f>
        <v>0</v>
      </c>
      <c r="J61" s="74">
        <f>'[3]لينا 3 عادي'!AA3</f>
        <v>36</v>
      </c>
      <c r="K61" s="74" t="str">
        <f>'[3]لينا 3 عادي'!AB3</f>
        <v>97-105</v>
      </c>
      <c r="L61" s="37">
        <f>'[3]لينا 3 عادي'!AC3</f>
        <v>0</v>
      </c>
      <c r="M61" s="38">
        <f>'[3]لينا 3 عادي'!AD3</f>
        <v>0</v>
      </c>
    </row>
    <row r="62" spans="2:15" ht="15.75" customHeight="1" x14ac:dyDescent="0.35">
      <c r="B62" s="75">
        <v>1</v>
      </c>
      <c r="C62" s="49">
        <v>42</v>
      </c>
      <c r="D62" s="49" t="s">
        <v>58</v>
      </c>
      <c r="E62" s="40">
        <v>0</v>
      </c>
      <c r="F62" s="41">
        <v>0</v>
      </c>
      <c r="G62" s="2"/>
      <c r="H62" s="2"/>
      <c r="I62" s="75">
        <f>'[3]لينا 3 عادي'!Z4</f>
        <v>1</v>
      </c>
      <c r="J62" s="49">
        <f>'[3]لينا 3 عادي'!AA4</f>
        <v>42</v>
      </c>
      <c r="K62" s="49" t="str">
        <f>'[3]لينا 3 عادي'!AB4</f>
        <v>90-97</v>
      </c>
      <c r="L62" s="40">
        <f>'[3]لينا 3 عادي'!AC4</f>
        <v>0</v>
      </c>
      <c r="M62" s="41">
        <f>'[3]لينا 3 عادي'!AD4</f>
        <v>0</v>
      </c>
    </row>
    <row r="63" spans="2:15" ht="15.75" customHeight="1" x14ac:dyDescent="0.35">
      <c r="B63" s="75">
        <v>2</v>
      </c>
      <c r="C63" s="49">
        <v>48</v>
      </c>
      <c r="D63" s="49" t="s">
        <v>59</v>
      </c>
      <c r="E63" s="40">
        <v>0</v>
      </c>
      <c r="F63" s="41">
        <v>0</v>
      </c>
      <c r="G63" s="2"/>
      <c r="H63" s="2"/>
      <c r="I63" s="75">
        <f>'[3]لينا 3 عادي'!Z5</f>
        <v>2</v>
      </c>
      <c r="J63" s="49">
        <f>'[3]لينا 3 عادي'!AA5</f>
        <v>48</v>
      </c>
      <c r="K63" s="49" t="str">
        <f>'[3]لينا 3 عادي'!AB5</f>
        <v>84-90</v>
      </c>
      <c r="L63" s="40">
        <f>'[3]لينا 3 عادي'!AC5</f>
        <v>0</v>
      </c>
      <c r="M63" s="41">
        <f>'[3]لينا 3 عادي'!AD5</f>
        <v>0</v>
      </c>
    </row>
    <row r="64" spans="2:15" ht="15.75" customHeight="1" x14ac:dyDescent="0.35">
      <c r="B64" s="75">
        <v>3</v>
      </c>
      <c r="C64" s="49">
        <v>56</v>
      </c>
      <c r="D64" s="49" t="s">
        <v>60</v>
      </c>
      <c r="E64" s="40">
        <v>0</v>
      </c>
      <c r="F64" s="41">
        <v>0</v>
      </c>
      <c r="G64" s="2"/>
      <c r="H64" s="2"/>
      <c r="I64" s="75">
        <f>'[3]لينا 3 عادي'!Z6</f>
        <v>3</v>
      </c>
      <c r="J64" s="49">
        <f>'[3]لينا 3 عادي'!AA6</f>
        <v>56</v>
      </c>
      <c r="K64" s="49" t="str">
        <f>'[3]لينا 3 عادي'!AB6</f>
        <v>80-84</v>
      </c>
      <c r="L64" s="40">
        <f>'[3]لينا 3 عادي'!AC6</f>
        <v>0</v>
      </c>
      <c r="M64" s="41">
        <f>'[3]لينا 3 عادي'!AD6</f>
        <v>0</v>
      </c>
    </row>
    <row r="65" spans="1:15" ht="15.75" customHeight="1" x14ac:dyDescent="0.35">
      <c r="B65" s="75">
        <v>4</v>
      </c>
      <c r="C65" s="49">
        <v>64</v>
      </c>
      <c r="D65" s="49" t="s">
        <v>61</v>
      </c>
      <c r="E65" s="40">
        <v>0</v>
      </c>
      <c r="F65" s="41">
        <v>0</v>
      </c>
      <c r="G65" s="2"/>
      <c r="H65" s="2"/>
      <c r="I65" s="75">
        <f>'[3]لينا 3 عادي'!Z7</f>
        <v>4</v>
      </c>
      <c r="J65" s="49">
        <f>'[3]لينا 3 عادي'!AA7</f>
        <v>64</v>
      </c>
      <c r="K65" s="49" t="str">
        <f>'[3]لينا 3 عادي'!AB7</f>
        <v>76-80</v>
      </c>
      <c r="L65" s="40">
        <f>'[3]لينا 3 عادي'!AC7</f>
        <v>0</v>
      </c>
      <c r="M65" s="41">
        <f>'[3]لينا 3 عادي'!AD7</f>
        <v>0</v>
      </c>
    </row>
    <row r="66" spans="1:15" ht="15.75" customHeight="1" x14ac:dyDescent="0.35">
      <c r="B66" s="75">
        <v>5</v>
      </c>
      <c r="C66" s="49">
        <v>72</v>
      </c>
      <c r="D66" s="49" t="s">
        <v>62</v>
      </c>
      <c r="E66" s="40">
        <v>0</v>
      </c>
      <c r="F66" s="41">
        <v>0</v>
      </c>
      <c r="G66" s="2"/>
      <c r="H66" s="2"/>
      <c r="I66" s="75">
        <f>'[3]لينا 3 عادي'!Z8</f>
        <v>5</v>
      </c>
      <c r="J66" s="49">
        <f>'[3]لينا 3 عادي'!AA8</f>
        <v>72</v>
      </c>
      <c r="K66" s="49" t="str">
        <f>'[3]لينا 3 عادي'!AB8</f>
        <v>72-76</v>
      </c>
      <c r="L66" s="40">
        <f>'[3]لينا 3 عادي'!AC8</f>
        <v>0</v>
      </c>
      <c r="M66" s="41">
        <f>'[3]لينا 3 عادي'!AD8</f>
        <v>0</v>
      </c>
    </row>
    <row r="67" spans="1:15" ht="15.75" customHeight="1" x14ac:dyDescent="0.35">
      <c r="B67" s="75">
        <v>6</v>
      </c>
      <c r="C67" s="49">
        <v>80</v>
      </c>
      <c r="D67" s="49" t="s">
        <v>63</v>
      </c>
      <c r="E67" s="40">
        <v>0</v>
      </c>
      <c r="F67" s="41">
        <v>0</v>
      </c>
      <c r="G67" s="2"/>
      <c r="H67" s="2"/>
      <c r="I67" s="75">
        <f>'[3]لينا 3 عادي'!Z9</f>
        <v>6</v>
      </c>
      <c r="J67" s="49">
        <f>'[3]لينا 3 عادي'!AA9</f>
        <v>80</v>
      </c>
      <c r="K67" s="49" t="str">
        <f>'[3]لينا 3 عادي'!AB9</f>
        <v>69-72</v>
      </c>
      <c r="L67" s="40">
        <f>'[3]لينا 3 عادي'!AC9</f>
        <v>0</v>
      </c>
      <c r="M67" s="41">
        <f>'[3]لينا 3 عادي'!AD9</f>
        <v>0</v>
      </c>
    </row>
    <row r="68" spans="1:15" ht="15.75" customHeight="1" x14ac:dyDescent="0.35">
      <c r="B68" s="75">
        <v>7</v>
      </c>
      <c r="C68" s="49">
        <v>88</v>
      </c>
      <c r="D68" s="49" t="s">
        <v>64</v>
      </c>
      <c r="E68" s="40">
        <v>3</v>
      </c>
      <c r="F68" s="41">
        <v>4.9586776859504135E-3</v>
      </c>
      <c r="G68" s="2"/>
      <c r="H68" s="2"/>
      <c r="I68" s="75">
        <f>'[3]لينا 3 عادي'!Z10</f>
        <v>7</v>
      </c>
      <c r="J68" s="49">
        <f>'[3]لينا 3 عادي'!AA10</f>
        <v>88</v>
      </c>
      <c r="K68" s="49" t="str">
        <f>'[3]لينا 3 عادي'!AB10</f>
        <v>66-69</v>
      </c>
      <c r="L68" s="40">
        <f>'[3]لينا 3 عادي'!AC10</f>
        <v>0</v>
      </c>
      <c r="M68" s="41">
        <f>'[3]لينا 3 عادي'!AD10</f>
        <v>0</v>
      </c>
    </row>
    <row r="69" spans="1:15" ht="15.75" customHeight="1" x14ac:dyDescent="0.35">
      <c r="B69" s="75">
        <v>8</v>
      </c>
      <c r="C69" s="49">
        <v>100</v>
      </c>
      <c r="D69" s="49" t="s">
        <v>65</v>
      </c>
      <c r="E69" s="40">
        <v>8</v>
      </c>
      <c r="F69" s="41">
        <v>1.3223140495867768E-2</v>
      </c>
      <c r="G69" s="2"/>
      <c r="H69" s="2"/>
      <c r="I69" s="75">
        <f>'[3]لينا 3 عادي'!Z11</f>
        <v>8</v>
      </c>
      <c r="J69" s="49">
        <f>'[3]لينا 3 عادي'!AA11</f>
        <v>100</v>
      </c>
      <c r="K69" s="49" t="str">
        <f>'[3]لينا 3 عادي'!AB11</f>
        <v>64-66</v>
      </c>
      <c r="L69" s="40">
        <f>'[3]لينا 3 عادي'!AC11</f>
        <v>0</v>
      </c>
      <c r="M69" s="41">
        <f>'[3]لينا 3 عادي'!AD11</f>
        <v>0</v>
      </c>
    </row>
    <row r="70" spans="1:15" ht="15.75" customHeight="1" x14ac:dyDescent="0.35">
      <c r="B70" s="76">
        <v>9</v>
      </c>
      <c r="C70" s="40">
        <v>113</v>
      </c>
      <c r="D70" s="49" t="s">
        <v>66</v>
      </c>
      <c r="E70" s="40">
        <v>24</v>
      </c>
      <c r="F70" s="41">
        <v>3.9669421487603308E-2</v>
      </c>
      <c r="G70" s="2"/>
      <c r="H70" s="2"/>
      <c r="I70" s="76">
        <f>'[3]لينا 3 عادي'!Z12</f>
        <v>9</v>
      </c>
      <c r="J70" s="40">
        <f>'[3]لينا 3 عادي'!AA12</f>
        <v>113</v>
      </c>
      <c r="K70" s="49" t="str">
        <f>'[3]لينا 3 عادي'!AB12</f>
        <v>61-64</v>
      </c>
      <c r="L70" s="40">
        <f>'[3]لينا 3 عادي'!AC12</f>
        <v>0</v>
      </c>
      <c r="M70" s="41">
        <f>'[3]لينا 3 عادي'!AD12</f>
        <v>0</v>
      </c>
      <c r="N70" s="2"/>
      <c r="O70" s="2"/>
    </row>
    <row r="71" spans="1:15" ht="15.75" customHeight="1" x14ac:dyDescent="0.35">
      <c r="B71" s="76">
        <v>10</v>
      </c>
      <c r="C71" s="40">
        <v>125</v>
      </c>
      <c r="D71" s="49" t="s">
        <v>67</v>
      </c>
      <c r="E71" s="40">
        <v>65</v>
      </c>
      <c r="F71" s="41">
        <v>0.10743801652892562</v>
      </c>
      <c r="G71" s="2"/>
      <c r="H71" s="2"/>
      <c r="I71" s="76">
        <f>'[3]لينا 3 عادي'!Z13</f>
        <v>10</v>
      </c>
      <c r="J71" s="40">
        <f>'[3]لينا 3 عادي'!AA13</f>
        <v>125</v>
      </c>
      <c r="K71" s="49" t="str">
        <f>'[3]لينا 3 عادي'!AB13</f>
        <v>59-61</v>
      </c>
      <c r="L71" s="40">
        <f>'[3]لينا 3 عادي'!AC13</f>
        <v>134</v>
      </c>
      <c r="M71" s="41">
        <f>'[3]لينا 3 عادي'!AD13</f>
        <v>0.22148760330578512</v>
      </c>
      <c r="N71" s="2"/>
      <c r="O71" s="2"/>
    </row>
    <row r="72" spans="1:15" ht="15.75" customHeight="1" x14ac:dyDescent="0.35">
      <c r="B72" s="76" t="s">
        <v>22</v>
      </c>
      <c r="C72" s="40" t="s">
        <v>46</v>
      </c>
      <c r="D72" s="40" t="s">
        <v>46</v>
      </c>
      <c r="E72" s="40">
        <v>505</v>
      </c>
      <c r="F72" s="50">
        <v>0.83471074380165289</v>
      </c>
      <c r="G72" s="2"/>
      <c r="H72" s="2"/>
      <c r="I72" s="76" t="str">
        <f>'[3]لينا 3 عادي'!Z14</f>
        <v>-</v>
      </c>
      <c r="J72" s="40" t="str">
        <f>'[3]لينا 3 عادي'!AA14</f>
        <v>U+O</v>
      </c>
      <c r="K72" s="40" t="str">
        <f>'[3]لينا 3 عادي'!AB14</f>
        <v>U+O</v>
      </c>
      <c r="L72" s="40">
        <f>'[3]لينا 3 عادي'!AC14</f>
        <v>471</v>
      </c>
      <c r="M72" s="51">
        <f>'[3]لينا 3 عادي'!AD14</f>
        <v>0.7785123966942149</v>
      </c>
    </row>
    <row r="73" spans="1:15" ht="15.75" customHeight="1" thickBot="1" x14ac:dyDescent="0.4">
      <c r="B73" s="197" t="s">
        <v>23</v>
      </c>
      <c r="C73" s="198"/>
      <c r="D73" s="198"/>
      <c r="E73" s="52">
        <f>SUM(E61:E72)</f>
        <v>605</v>
      </c>
      <c r="F73" s="53">
        <f>SUM(F61:F72)</f>
        <v>1</v>
      </c>
      <c r="G73" s="2"/>
      <c r="H73" s="2"/>
      <c r="I73" s="240" t="str">
        <f>'[3]لينا 3 عادي'!Z15</f>
        <v>ألاجمالي</v>
      </c>
      <c r="J73" s="241"/>
      <c r="K73" s="242"/>
      <c r="L73" s="52">
        <f>'[3]لينا 3 عادي'!AC15</f>
        <v>605</v>
      </c>
      <c r="M73" s="53">
        <f>'[3]لينا 3 عادي'!AD15</f>
        <v>1</v>
      </c>
    </row>
    <row r="74" spans="1:15" ht="15" customHeight="1" thickBot="1" x14ac:dyDescent="0.4">
      <c r="A74" s="2"/>
      <c r="B74" s="106"/>
      <c r="C74" s="2"/>
      <c r="D74" s="2"/>
      <c r="E74" s="2"/>
      <c r="F74" s="2"/>
      <c r="M74" s="107"/>
    </row>
    <row r="75" spans="1:15" ht="21.75" customHeight="1" thickBot="1" x14ac:dyDescent="0.4">
      <c r="A75" s="2"/>
      <c r="B75" s="191" t="s">
        <v>148</v>
      </c>
      <c r="C75" s="192"/>
      <c r="D75" s="192"/>
      <c r="E75" s="192"/>
      <c r="F75" s="193"/>
      <c r="G75" s="151" t="s">
        <v>29</v>
      </c>
      <c r="H75" s="152"/>
      <c r="I75" s="194" t="s">
        <v>147</v>
      </c>
      <c r="J75" s="195"/>
      <c r="K75" s="195"/>
      <c r="L75" s="195"/>
      <c r="M75" s="196"/>
      <c r="N75" s="2"/>
      <c r="O75" s="2"/>
    </row>
    <row r="76" spans="1:15" ht="17.25" customHeight="1" thickBot="1" x14ac:dyDescent="0.4">
      <c r="A76" s="2"/>
      <c r="B76" s="34" t="s">
        <v>17</v>
      </c>
      <c r="C76" s="32" t="s">
        <v>18</v>
      </c>
      <c r="D76" s="32" t="s">
        <v>19</v>
      </c>
      <c r="E76" s="32" t="s">
        <v>20</v>
      </c>
      <c r="F76" s="33" t="s">
        <v>21</v>
      </c>
      <c r="G76" s="2"/>
      <c r="H76" s="2"/>
      <c r="I76" s="34" t="str">
        <f>'[3]لينا 5  عادي'!Z2</f>
        <v xml:space="preserve">الكود </v>
      </c>
      <c r="J76" s="32" t="str">
        <f>'[3]لينا 5  عادي'!AA2</f>
        <v>الحجم</v>
      </c>
      <c r="K76" s="32" t="str">
        <f>'[3]لينا 5  عادي'!AB2</f>
        <v>القطر</v>
      </c>
      <c r="L76" s="32" t="str">
        <f>'[3]لينا 5  عادي'!AC2</f>
        <v>التكرار</v>
      </c>
      <c r="M76" s="33" t="str">
        <f>'[3]لينا 5  عادي'!AD2</f>
        <v>النسبة</v>
      </c>
      <c r="N76" s="2"/>
      <c r="O76" s="2"/>
    </row>
    <row r="77" spans="1:15" ht="15" customHeight="1" x14ac:dyDescent="0.35">
      <c r="A77" s="2"/>
      <c r="B77" s="73">
        <v>0</v>
      </c>
      <c r="C77" s="74">
        <v>36</v>
      </c>
      <c r="D77" s="74" t="s">
        <v>57</v>
      </c>
      <c r="E77" s="37">
        <v>0</v>
      </c>
      <c r="F77" s="38">
        <v>0</v>
      </c>
      <c r="I77" s="73">
        <f>'[3]لينا 5  عادي'!Z3</f>
        <v>0</v>
      </c>
      <c r="J77" s="74">
        <f>'[3]لينا 5  عادي'!AA3</f>
        <v>36</v>
      </c>
      <c r="K77" s="74" t="str">
        <f>'[3]لينا 5  عادي'!AB3</f>
        <v>97-105</v>
      </c>
      <c r="L77" s="37">
        <f>'[3]لينا 5  عادي'!AC3</f>
        <v>0</v>
      </c>
      <c r="M77" s="38">
        <f>'[3]لينا 5  عادي'!AD3</f>
        <v>0</v>
      </c>
    </row>
    <row r="78" spans="1:15" ht="15" customHeight="1" x14ac:dyDescent="0.35">
      <c r="A78" s="2"/>
      <c r="B78" s="75">
        <v>1</v>
      </c>
      <c r="C78" s="49">
        <v>42</v>
      </c>
      <c r="D78" s="49" t="s">
        <v>58</v>
      </c>
      <c r="E78" s="40">
        <v>0</v>
      </c>
      <c r="F78" s="41">
        <v>0</v>
      </c>
      <c r="I78" s="75">
        <f>'[3]لينا 5  عادي'!Z4</f>
        <v>1</v>
      </c>
      <c r="J78" s="49">
        <f>'[3]لينا 5  عادي'!AA4</f>
        <v>42</v>
      </c>
      <c r="K78" s="49" t="str">
        <f>'[3]لينا 5  عادي'!AB4</f>
        <v>90-97</v>
      </c>
      <c r="L78" s="40">
        <f>'[3]لينا 5  عادي'!AC4</f>
        <v>0</v>
      </c>
      <c r="M78" s="41">
        <f>'[3]لينا 5  عادي'!AD4</f>
        <v>0</v>
      </c>
    </row>
    <row r="79" spans="1:15" ht="15" customHeight="1" x14ac:dyDescent="0.35">
      <c r="A79" s="2"/>
      <c r="B79" s="75">
        <v>2</v>
      </c>
      <c r="C79" s="49">
        <v>48</v>
      </c>
      <c r="D79" s="49" t="s">
        <v>59</v>
      </c>
      <c r="E79" s="40">
        <v>0</v>
      </c>
      <c r="F79" s="41">
        <v>0</v>
      </c>
      <c r="I79" s="75">
        <f>'[3]لينا 5  عادي'!Z5</f>
        <v>2</v>
      </c>
      <c r="J79" s="49">
        <f>'[3]لينا 5  عادي'!AA5</f>
        <v>48</v>
      </c>
      <c r="K79" s="49" t="str">
        <f>'[3]لينا 5  عادي'!AB5</f>
        <v>84-90</v>
      </c>
      <c r="L79" s="40">
        <f>'[3]لينا 5  عادي'!AC5</f>
        <v>0</v>
      </c>
      <c r="M79" s="41">
        <f>'[3]لينا 5  عادي'!AD5</f>
        <v>0</v>
      </c>
    </row>
    <row r="80" spans="1:15" ht="15" customHeight="1" x14ac:dyDescent="0.35">
      <c r="A80" s="2"/>
      <c r="B80" s="75">
        <v>3</v>
      </c>
      <c r="C80" s="49">
        <v>56</v>
      </c>
      <c r="D80" s="49" t="s">
        <v>60</v>
      </c>
      <c r="E80" s="40">
        <v>0</v>
      </c>
      <c r="F80" s="41">
        <v>0</v>
      </c>
      <c r="I80" s="75">
        <f>'[3]لينا 5  عادي'!Z6</f>
        <v>3</v>
      </c>
      <c r="J80" s="49">
        <f>'[3]لينا 5  عادي'!AA6</f>
        <v>56</v>
      </c>
      <c r="K80" s="49" t="str">
        <f>'[3]لينا 5  عادي'!AB6</f>
        <v>80-84</v>
      </c>
      <c r="L80" s="40">
        <f>'[3]لينا 5  عادي'!AC6</f>
        <v>0</v>
      </c>
      <c r="M80" s="41">
        <f>'[3]لينا 5  عادي'!AD6</f>
        <v>0</v>
      </c>
    </row>
    <row r="81" spans="1:15" ht="15" customHeight="1" x14ac:dyDescent="0.35">
      <c r="A81" s="2"/>
      <c r="B81" s="75">
        <v>4</v>
      </c>
      <c r="C81" s="49">
        <v>64</v>
      </c>
      <c r="D81" s="49" t="s">
        <v>61</v>
      </c>
      <c r="E81" s="40">
        <v>0</v>
      </c>
      <c r="F81" s="41">
        <v>0</v>
      </c>
      <c r="I81" s="75">
        <f>'[3]لينا 5  عادي'!Z7</f>
        <v>4</v>
      </c>
      <c r="J81" s="49">
        <f>'[3]لينا 5  عادي'!AA7</f>
        <v>64</v>
      </c>
      <c r="K81" s="49" t="str">
        <f>'[3]لينا 5  عادي'!AB7</f>
        <v>76-80</v>
      </c>
      <c r="L81" s="40">
        <f>'[3]لينا 5  عادي'!AC7</f>
        <v>0</v>
      </c>
      <c r="M81" s="41">
        <f>'[3]لينا 5  عادي'!AD7</f>
        <v>0</v>
      </c>
    </row>
    <row r="82" spans="1:15" ht="15" customHeight="1" x14ac:dyDescent="0.35">
      <c r="A82" s="2"/>
      <c r="B82" s="75">
        <v>5</v>
      </c>
      <c r="C82" s="49">
        <v>72</v>
      </c>
      <c r="D82" s="49" t="s">
        <v>62</v>
      </c>
      <c r="E82" s="40">
        <v>0</v>
      </c>
      <c r="F82" s="41">
        <v>0</v>
      </c>
      <c r="I82" s="75">
        <f>'[3]لينا 5  عادي'!Z8</f>
        <v>5</v>
      </c>
      <c r="J82" s="49">
        <f>'[3]لينا 5  عادي'!AA8</f>
        <v>72</v>
      </c>
      <c r="K82" s="49" t="str">
        <f>'[3]لينا 5  عادي'!AB8</f>
        <v>72-76</v>
      </c>
      <c r="L82" s="40">
        <f>'[3]لينا 5  عادي'!AC8</f>
        <v>0</v>
      </c>
      <c r="M82" s="41">
        <f>'[3]لينا 5  عادي'!AD8</f>
        <v>0</v>
      </c>
    </row>
    <row r="83" spans="1:15" ht="15" customHeight="1" x14ac:dyDescent="0.35">
      <c r="A83" s="2"/>
      <c r="B83" s="75">
        <v>6</v>
      </c>
      <c r="C83" s="49">
        <v>80</v>
      </c>
      <c r="D83" s="49" t="s">
        <v>63</v>
      </c>
      <c r="E83" s="40">
        <v>0</v>
      </c>
      <c r="F83" s="41">
        <v>0</v>
      </c>
      <c r="I83" s="75">
        <f>'[3]لينا 5  عادي'!Z9</f>
        <v>6</v>
      </c>
      <c r="J83" s="49">
        <f>'[3]لينا 5  عادي'!AA9</f>
        <v>80</v>
      </c>
      <c r="K83" s="49" t="str">
        <f>'[3]لينا 5  عادي'!AB9</f>
        <v>69-72</v>
      </c>
      <c r="L83" s="40">
        <f>'[3]لينا 5  عادي'!AC9</f>
        <v>0</v>
      </c>
      <c r="M83" s="41">
        <f>'[3]لينا 5  عادي'!AD9</f>
        <v>0</v>
      </c>
    </row>
    <row r="84" spans="1:15" ht="15" customHeight="1" x14ac:dyDescent="0.35">
      <c r="A84" s="2"/>
      <c r="B84" s="75">
        <v>7</v>
      </c>
      <c r="C84" s="49">
        <v>88</v>
      </c>
      <c r="D84" s="49" t="s">
        <v>64</v>
      </c>
      <c r="E84" s="40">
        <v>0</v>
      </c>
      <c r="F84" s="41">
        <v>0</v>
      </c>
      <c r="I84" s="75">
        <f>'[3]لينا 5  عادي'!Z10</f>
        <v>7</v>
      </c>
      <c r="J84" s="49">
        <f>'[3]لينا 5  عادي'!AA10</f>
        <v>88</v>
      </c>
      <c r="K84" s="49" t="str">
        <f>'[3]لينا 5  عادي'!AB10</f>
        <v>66-69</v>
      </c>
      <c r="L84" s="40">
        <f>'[3]لينا 5  عادي'!AC10</f>
        <v>2</v>
      </c>
      <c r="M84" s="41">
        <f>'[3]لينا 5  عادي'!AD10</f>
        <v>3.3003300330033004E-3</v>
      </c>
    </row>
    <row r="85" spans="1:15" ht="15" customHeight="1" x14ac:dyDescent="0.35">
      <c r="A85" s="2"/>
      <c r="B85" s="75">
        <v>8</v>
      </c>
      <c r="C85" s="49">
        <v>100</v>
      </c>
      <c r="D85" s="49" t="s">
        <v>65</v>
      </c>
      <c r="E85" s="40">
        <v>0</v>
      </c>
      <c r="F85" s="41">
        <v>0</v>
      </c>
      <c r="I85" s="75">
        <f>'[3]لينا 5  عادي'!Z11</f>
        <v>8</v>
      </c>
      <c r="J85" s="49">
        <f>'[3]لينا 5  عادي'!AA11</f>
        <v>100</v>
      </c>
      <c r="K85" s="49" t="str">
        <f>'[3]لينا 5  عادي'!AB11</f>
        <v>64-66</v>
      </c>
      <c r="L85" s="40">
        <f>'[3]لينا 5  عادي'!AC11</f>
        <v>8</v>
      </c>
      <c r="M85" s="41">
        <f>'[3]لينا 5  عادي'!AD11</f>
        <v>1.3201320132013201E-2</v>
      </c>
    </row>
    <row r="86" spans="1:15" ht="15" customHeight="1" x14ac:dyDescent="0.35">
      <c r="A86" s="2"/>
      <c r="B86" s="76">
        <v>9</v>
      </c>
      <c r="C86" s="40">
        <v>113</v>
      </c>
      <c r="D86" s="49" t="s">
        <v>66</v>
      </c>
      <c r="E86" s="40">
        <v>1</v>
      </c>
      <c r="F86" s="41">
        <v>1.6501650165016502E-3</v>
      </c>
      <c r="I86" s="76">
        <f>'[3]لينا 5  عادي'!Z12</f>
        <v>9</v>
      </c>
      <c r="J86" s="40">
        <f>'[3]لينا 5  عادي'!AA12</f>
        <v>113</v>
      </c>
      <c r="K86" s="49" t="str">
        <f>'[3]لينا 5  عادي'!AB12</f>
        <v>61-64</v>
      </c>
      <c r="L86" s="40">
        <f>'[3]لينا 5  عادي'!AC12</f>
        <v>47</v>
      </c>
      <c r="M86" s="41">
        <f>'[3]لينا 5  عادي'!AD12</f>
        <v>7.7557755775577553E-2</v>
      </c>
    </row>
    <row r="87" spans="1:15" ht="15" customHeight="1" x14ac:dyDescent="0.35">
      <c r="A87" s="2"/>
      <c r="B87" s="76">
        <v>10</v>
      </c>
      <c r="C87" s="40">
        <v>125</v>
      </c>
      <c r="D87" s="49" t="s">
        <v>67</v>
      </c>
      <c r="E87" s="40">
        <v>15</v>
      </c>
      <c r="F87" s="41">
        <v>2.4752475247524754E-2</v>
      </c>
      <c r="I87" s="76">
        <f>'[3]لينا 5  عادي'!Z13</f>
        <v>10</v>
      </c>
      <c r="J87" s="40">
        <f>'[3]لينا 5  عادي'!AA13</f>
        <v>125</v>
      </c>
      <c r="K87" s="49" t="str">
        <f>'[3]لينا 5  عادي'!AB13</f>
        <v>59-61</v>
      </c>
      <c r="L87" s="40">
        <f>'[3]لينا 5  عادي'!AC13</f>
        <v>84</v>
      </c>
      <c r="M87" s="41">
        <f>'[3]لينا 5  عادي'!AD13</f>
        <v>0.13861386138613863</v>
      </c>
    </row>
    <row r="88" spans="1:15" ht="15" customHeight="1" x14ac:dyDescent="0.35">
      <c r="B88" s="76" t="s">
        <v>22</v>
      </c>
      <c r="C88" s="40" t="s">
        <v>46</v>
      </c>
      <c r="D88" s="40" t="s">
        <v>46</v>
      </c>
      <c r="E88" s="40">
        <v>590</v>
      </c>
      <c r="F88" s="50">
        <v>0.97359735973597361</v>
      </c>
      <c r="H88" s="2"/>
      <c r="I88" s="76" t="str">
        <f>'[3]لينا 5  عادي'!Z14</f>
        <v>-</v>
      </c>
      <c r="J88" s="40" t="str">
        <f>'[3]لينا 5  عادي'!AA14</f>
        <v>U+O</v>
      </c>
      <c r="K88" s="40" t="str">
        <f>'[3]لينا 5  عادي'!AB14</f>
        <v>U+O</v>
      </c>
      <c r="L88" s="40">
        <f>'[3]لينا 5  عادي'!AC14</f>
        <v>465</v>
      </c>
      <c r="M88" s="51">
        <f>'[3]لينا 5  عادي'!AD14</f>
        <v>0.76732673267326734</v>
      </c>
    </row>
    <row r="89" spans="1:15" ht="15" customHeight="1" thickBot="1" x14ac:dyDescent="0.4">
      <c r="B89" s="197" t="s">
        <v>23</v>
      </c>
      <c r="C89" s="198"/>
      <c r="D89" s="198"/>
      <c r="E89" s="52">
        <f>SUM(E77:E88)</f>
        <v>606</v>
      </c>
      <c r="F89" s="53">
        <v>1</v>
      </c>
      <c r="H89" s="2"/>
      <c r="I89" s="240" t="str">
        <f>'[3]لينا 5  عادي'!Z15</f>
        <v>ألاجمالي</v>
      </c>
      <c r="J89" s="241"/>
      <c r="K89" s="242"/>
      <c r="L89" s="52">
        <f>'[3]لينا 5  عادي'!AC15</f>
        <v>606</v>
      </c>
      <c r="M89" s="53">
        <f>'[3]لينا 5  عادي'!AD15</f>
        <v>1</v>
      </c>
    </row>
    <row r="90" spans="1:15" ht="15" customHeight="1" thickBot="1" x14ac:dyDescent="0.4">
      <c r="B90" s="112"/>
      <c r="C90" s="77"/>
      <c r="D90" s="77"/>
      <c r="E90" s="77"/>
      <c r="F90" s="81"/>
      <c r="M90" s="107"/>
      <c r="N90" s="2"/>
      <c r="O90" s="2"/>
    </row>
    <row r="91" spans="1:15" ht="15" customHeight="1" thickBot="1" x14ac:dyDescent="0.4">
      <c r="B91" s="191" t="s">
        <v>148</v>
      </c>
      <c r="C91" s="192"/>
      <c r="D91" s="192"/>
      <c r="E91" s="192"/>
      <c r="F91" s="193"/>
      <c r="G91" s="151" t="s">
        <v>133</v>
      </c>
      <c r="H91" s="152"/>
      <c r="I91" s="194" t="s">
        <v>147</v>
      </c>
      <c r="J91" s="195"/>
      <c r="K91" s="195"/>
      <c r="L91" s="195"/>
      <c r="M91" s="196"/>
      <c r="N91" s="2"/>
      <c r="O91" s="2"/>
    </row>
    <row r="92" spans="1:15" ht="15" customHeight="1" thickBot="1" x14ac:dyDescent="0.4">
      <c r="B92" s="34" t="s">
        <v>17</v>
      </c>
      <c r="C92" s="32" t="s">
        <v>18</v>
      </c>
      <c r="D92" s="32" t="s">
        <v>19</v>
      </c>
      <c r="E92" s="32" t="s">
        <v>20</v>
      </c>
      <c r="F92" s="33" t="s">
        <v>21</v>
      </c>
      <c r="H92" s="2"/>
      <c r="I92" s="34" t="str">
        <f>'[3]لينا 6 نشاوي'!Z2</f>
        <v xml:space="preserve">الكود </v>
      </c>
      <c r="J92" s="32" t="str">
        <f>'[3]لينا 6 نشاوي'!AA2</f>
        <v>الحجم</v>
      </c>
      <c r="K92" s="32" t="str">
        <f>'[3]لينا 6 نشاوي'!AB2</f>
        <v>القطر</v>
      </c>
      <c r="L92" s="32" t="str">
        <f>'[3]لينا 6 نشاوي'!AC2</f>
        <v>التكرار</v>
      </c>
      <c r="M92" s="33" t="str">
        <f>'[3]لينا 6 نشاوي'!AD2</f>
        <v>النسبة</v>
      </c>
      <c r="N92" s="2"/>
      <c r="O92" s="2"/>
    </row>
    <row r="93" spans="1:15" ht="15" customHeight="1" x14ac:dyDescent="0.35">
      <c r="B93" s="73">
        <v>0</v>
      </c>
      <c r="C93" s="74">
        <v>36</v>
      </c>
      <c r="D93" s="74" t="s">
        <v>57</v>
      </c>
      <c r="E93" s="37">
        <v>0</v>
      </c>
      <c r="F93" s="38">
        <v>0</v>
      </c>
      <c r="H93" s="2"/>
      <c r="I93" s="73">
        <f>'[3]لينا 6 نشاوي'!Z3</f>
        <v>0</v>
      </c>
      <c r="J93" s="74">
        <f>'[3]لينا 6 نشاوي'!AA3</f>
        <v>36</v>
      </c>
      <c r="K93" s="74" t="str">
        <f>'[3]لينا 6 نشاوي'!AB3</f>
        <v>97-105</v>
      </c>
      <c r="L93" s="37">
        <f>'[3]لينا 6 نشاوي'!AC3</f>
        <v>0</v>
      </c>
      <c r="M93" s="38">
        <f>'[3]لينا 6 نشاوي'!AD3</f>
        <v>0</v>
      </c>
      <c r="N93" s="2"/>
      <c r="O93" s="2"/>
    </row>
    <row r="94" spans="1:15" ht="15" customHeight="1" x14ac:dyDescent="0.35">
      <c r="B94" s="75">
        <v>1</v>
      </c>
      <c r="C94" s="49">
        <v>42</v>
      </c>
      <c r="D94" s="49" t="s">
        <v>58</v>
      </c>
      <c r="E94" s="40">
        <v>0</v>
      </c>
      <c r="F94" s="41">
        <v>0</v>
      </c>
      <c r="H94" s="2"/>
      <c r="I94" s="75">
        <f>'[3]لينا 6 نشاوي'!Z4</f>
        <v>1</v>
      </c>
      <c r="J94" s="49">
        <f>'[3]لينا 6 نشاوي'!AA4</f>
        <v>42</v>
      </c>
      <c r="K94" s="49" t="str">
        <f>'[3]لينا 6 نشاوي'!AB4</f>
        <v>90-97</v>
      </c>
      <c r="L94" s="40">
        <f>'[3]لينا 6 نشاوي'!AC4</f>
        <v>0</v>
      </c>
      <c r="M94" s="41">
        <f>'[3]لينا 6 نشاوي'!AD4</f>
        <v>0</v>
      </c>
      <c r="N94" s="2"/>
      <c r="O94" s="2"/>
    </row>
    <row r="95" spans="1:15" ht="15" customHeight="1" x14ac:dyDescent="0.35">
      <c r="B95" s="75">
        <v>2</v>
      </c>
      <c r="C95" s="49">
        <v>48</v>
      </c>
      <c r="D95" s="49" t="s">
        <v>59</v>
      </c>
      <c r="E95" s="40">
        <v>0</v>
      </c>
      <c r="F95" s="41">
        <v>0</v>
      </c>
      <c r="H95" s="2"/>
      <c r="I95" s="75">
        <f>'[3]لينا 6 نشاوي'!Z5</f>
        <v>2</v>
      </c>
      <c r="J95" s="49">
        <f>'[3]لينا 6 نشاوي'!AA5</f>
        <v>48</v>
      </c>
      <c r="K95" s="49" t="str">
        <f>'[3]لينا 6 نشاوي'!AB5</f>
        <v>84-90</v>
      </c>
      <c r="L95" s="40">
        <f>'[3]لينا 6 نشاوي'!AC5</f>
        <v>0</v>
      </c>
      <c r="M95" s="41">
        <f>'[3]لينا 6 نشاوي'!AD5</f>
        <v>0</v>
      </c>
      <c r="N95" s="2"/>
      <c r="O95" s="2"/>
    </row>
    <row r="96" spans="1:15" ht="15" customHeight="1" x14ac:dyDescent="0.35">
      <c r="B96" s="75">
        <v>3</v>
      </c>
      <c r="C96" s="49">
        <v>56</v>
      </c>
      <c r="D96" s="49" t="s">
        <v>60</v>
      </c>
      <c r="E96" s="40">
        <v>0</v>
      </c>
      <c r="F96" s="41">
        <v>0</v>
      </c>
      <c r="H96" s="2"/>
      <c r="I96" s="75">
        <f>'[3]لينا 6 نشاوي'!Z6</f>
        <v>3</v>
      </c>
      <c r="J96" s="49">
        <f>'[3]لينا 6 نشاوي'!AA6</f>
        <v>56</v>
      </c>
      <c r="K96" s="49" t="str">
        <f>'[3]لينا 6 نشاوي'!AB6</f>
        <v>80-84</v>
      </c>
      <c r="L96" s="40">
        <f>'[3]لينا 6 نشاوي'!AC6</f>
        <v>0</v>
      </c>
      <c r="M96" s="41">
        <f>'[3]لينا 6 نشاوي'!AD6</f>
        <v>0</v>
      </c>
      <c r="N96" s="2"/>
      <c r="O96" s="2"/>
    </row>
    <row r="97" spans="2:15" ht="15" customHeight="1" x14ac:dyDescent="0.35">
      <c r="B97" s="75">
        <v>4</v>
      </c>
      <c r="C97" s="49">
        <v>64</v>
      </c>
      <c r="D97" s="49" t="s">
        <v>61</v>
      </c>
      <c r="E97" s="40">
        <v>0</v>
      </c>
      <c r="F97" s="41">
        <v>0</v>
      </c>
      <c r="H97" s="2"/>
      <c r="I97" s="75">
        <f>'[3]لينا 6 نشاوي'!Z7</f>
        <v>4</v>
      </c>
      <c r="J97" s="49">
        <f>'[3]لينا 6 نشاوي'!AA7</f>
        <v>64</v>
      </c>
      <c r="K97" s="49" t="str">
        <f>'[3]لينا 6 نشاوي'!AB7</f>
        <v>76-80</v>
      </c>
      <c r="L97" s="40">
        <f>'[3]لينا 6 نشاوي'!AC7</f>
        <v>0</v>
      </c>
      <c r="M97" s="41">
        <f>'[3]لينا 6 نشاوي'!AD7</f>
        <v>0</v>
      </c>
      <c r="N97" s="2"/>
      <c r="O97" s="2"/>
    </row>
    <row r="98" spans="2:15" ht="15" customHeight="1" x14ac:dyDescent="0.35">
      <c r="B98" s="75">
        <v>5</v>
      </c>
      <c r="C98" s="49">
        <v>72</v>
      </c>
      <c r="D98" s="49" t="s">
        <v>62</v>
      </c>
      <c r="E98" s="40">
        <v>0</v>
      </c>
      <c r="F98" s="41">
        <v>0</v>
      </c>
      <c r="H98" s="2"/>
      <c r="I98" s="75">
        <f>'[3]لينا 6 نشاوي'!Z8</f>
        <v>5</v>
      </c>
      <c r="J98" s="49">
        <f>'[3]لينا 6 نشاوي'!AA8</f>
        <v>72</v>
      </c>
      <c r="K98" s="49" t="str">
        <f>'[3]لينا 6 نشاوي'!AB8</f>
        <v>72-76</v>
      </c>
      <c r="L98" s="40">
        <f>'[3]لينا 6 نشاوي'!AC8</f>
        <v>0</v>
      </c>
      <c r="M98" s="41">
        <f>'[3]لينا 6 نشاوي'!AD8</f>
        <v>0</v>
      </c>
      <c r="N98" s="2"/>
      <c r="O98" s="2"/>
    </row>
    <row r="99" spans="2:15" ht="15" customHeight="1" x14ac:dyDescent="0.35">
      <c r="B99" s="75">
        <v>6</v>
      </c>
      <c r="C99" s="49">
        <v>80</v>
      </c>
      <c r="D99" s="49" t="s">
        <v>63</v>
      </c>
      <c r="E99" s="40">
        <v>0</v>
      </c>
      <c r="F99" s="41">
        <v>0</v>
      </c>
      <c r="H99" s="2"/>
      <c r="I99" s="75">
        <f>'[3]لينا 6 نشاوي'!Z9</f>
        <v>6</v>
      </c>
      <c r="J99" s="49">
        <f>'[3]لينا 6 نشاوي'!AA9</f>
        <v>80</v>
      </c>
      <c r="K99" s="49" t="str">
        <f>'[3]لينا 6 نشاوي'!AB9</f>
        <v>69-72</v>
      </c>
      <c r="L99" s="40">
        <f>'[3]لينا 6 نشاوي'!AC9</f>
        <v>7</v>
      </c>
      <c r="M99" s="41">
        <f>'[3]لينا 6 نشاوي'!AD9</f>
        <v>1.1570247933884297E-2</v>
      </c>
      <c r="N99" s="2"/>
      <c r="O99" s="2"/>
    </row>
    <row r="100" spans="2:15" ht="15" customHeight="1" x14ac:dyDescent="0.35">
      <c r="B100" s="75">
        <v>7</v>
      </c>
      <c r="C100" s="49">
        <v>88</v>
      </c>
      <c r="D100" s="49" t="s">
        <v>64</v>
      </c>
      <c r="E100" s="40">
        <v>12</v>
      </c>
      <c r="F100" s="41">
        <v>1.9801980198019802E-2</v>
      </c>
      <c r="H100" s="2"/>
      <c r="I100" s="75">
        <f>'[3]لينا 6 نشاوي'!Z10</f>
        <v>7</v>
      </c>
      <c r="J100" s="49">
        <f>'[3]لينا 6 نشاوي'!AA10</f>
        <v>88</v>
      </c>
      <c r="K100" s="49" t="str">
        <f>'[3]لينا 6 نشاوي'!AB10</f>
        <v>66-69</v>
      </c>
      <c r="L100" s="40">
        <f>'[3]لينا 6 نشاوي'!AC10</f>
        <v>29</v>
      </c>
      <c r="M100" s="41">
        <f>'[3]لينا 6 نشاوي'!AD10</f>
        <v>4.7933884297520664E-2</v>
      </c>
      <c r="N100" s="2"/>
      <c r="O100" s="2"/>
    </row>
    <row r="101" spans="2:15" ht="15" customHeight="1" x14ac:dyDescent="0.35">
      <c r="B101" s="75">
        <v>8</v>
      </c>
      <c r="C101" s="49">
        <v>100</v>
      </c>
      <c r="D101" s="49" t="s">
        <v>65</v>
      </c>
      <c r="E101" s="40">
        <v>32</v>
      </c>
      <c r="F101" s="41">
        <v>5.2805280528052806E-2</v>
      </c>
      <c r="H101" s="2"/>
      <c r="I101" s="75">
        <f>'[3]لينا 6 نشاوي'!Z11</f>
        <v>8</v>
      </c>
      <c r="J101" s="49">
        <f>'[3]لينا 6 نشاوي'!AA11</f>
        <v>100</v>
      </c>
      <c r="K101" s="49" t="str">
        <f>'[3]لينا 6 نشاوي'!AB11</f>
        <v>64-66</v>
      </c>
      <c r="L101" s="40">
        <f>'[3]لينا 6 نشاوي'!AC11</f>
        <v>147</v>
      </c>
      <c r="M101" s="41">
        <f>'[3]لينا 6 نشاوي'!AD11</f>
        <v>0.24297520661157024</v>
      </c>
      <c r="N101" s="2"/>
      <c r="O101" s="2"/>
    </row>
    <row r="102" spans="2:15" ht="15" customHeight="1" x14ac:dyDescent="0.35">
      <c r="B102" s="76">
        <v>9</v>
      </c>
      <c r="C102" s="40">
        <v>113</v>
      </c>
      <c r="D102" s="49" t="s">
        <v>66</v>
      </c>
      <c r="E102" s="40">
        <v>158</v>
      </c>
      <c r="F102" s="41">
        <v>0.26072607260726072</v>
      </c>
      <c r="H102" s="2"/>
      <c r="I102" s="76">
        <f>'[3]لينا 6 نشاوي'!Z12</f>
        <v>9</v>
      </c>
      <c r="J102" s="40">
        <f>'[3]لينا 6 نشاوي'!AA12</f>
        <v>113</v>
      </c>
      <c r="K102" s="49" t="str">
        <f>'[3]لينا 6 نشاوي'!AB12</f>
        <v>61-64</v>
      </c>
      <c r="L102" s="40">
        <f>'[3]لينا 6 نشاوي'!AC12</f>
        <v>121</v>
      </c>
      <c r="M102" s="41">
        <f>'[3]لينا 6 نشاوي'!AD12</f>
        <v>0.2</v>
      </c>
      <c r="N102" s="2"/>
      <c r="O102" s="2"/>
    </row>
    <row r="103" spans="2:15" ht="15" customHeight="1" x14ac:dyDescent="0.35">
      <c r="B103" s="76">
        <v>10</v>
      </c>
      <c r="C103" s="40">
        <v>125</v>
      </c>
      <c r="D103" s="49" t="s">
        <v>67</v>
      </c>
      <c r="E103" s="40">
        <v>168</v>
      </c>
      <c r="F103" s="41">
        <v>0.27722772277227725</v>
      </c>
      <c r="H103" s="2"/>
      <c r="I103" s="76">
        <f>'[3]لينا 6 نشاوي'!Z13</f>
        <v>10</v>
      </c>
      <c r="J103" s="40">
        <f>'[3]لينا 6 نشاوي'!AA13</f>
        <v>125</v>
      </c>
      <c r="K103" s="49" t="str">
        <f>'[3]لينا 6 نشاوي'!AB13</f>
        <v>59-61</v>
      </c>
      <c r="L103" s="40">
        <f>'[3]لينا 6 نشاوي'!AC13</f>
        <v>89</v>
      </c>
      <c r="M103" s="41">
        <f>'[3]لينا 6 نشاوي'!AD13</f>
        <v>0.14710743801652892</v>
      </c>
      <c r="N103" s="2"/>
      <c r="O103" s="2"/>
    </row>
    <row r="104" spans="2:15" ht="15" customHeight="1" x14ac:dyDescent="0.35">
      <c r="B104" s="76" t="s">
        <v>22</v>
      </c>
      <c r="C104" s="40" t="s">
        <v>46</v>
      </c>
      <c r="D104" s="40" t="s">
        <v>46</v>
      </c>
      <c r="E104" s="40">
        <v>236</v>
      </c>
      <c r="F104" s="50">
        <v>0.38943894389438943</v>
      </c>
      <c r="H104" s="2"/>
      <c r="I104" s="76" t="str">
        <f>'[3]لينا 6 نشاوي'!Z14</f>
        <v>-</v>
      </c>
      <c r="J104" s="40" t="str">
        <f>'[3]لينا 6 نشاوي'!AA14</f>
        <v>U+O</v>
      </c>
      <c r="K104" s="40" t="str">
        <f>'[3]لينا 6 نشاوي'!AB14</f>
        <v>U+O</v>
      </c>
      <c r="L104" s="40">
        <f>'[3]لينا 6 نشاوي'!AC14</f>
        <v>212</v>
      </c>
      <c r="M104" s="51">
        <f>'[3]لينا 6 نشاوي'!AD14</f>
        <v>0.35041322314049589</v>
      </c>
      <c r="N104" s="2"/>
      <c r="O104" s="2"/>
    </row>
    <row r="105" spans="2:15" ht="15" customHeight="1" thickBot="1" x14ac:dyDescent="0.4">
      <c r="B105" s="197" t="s">
        <v>23</v>
      </c>
      <c r="C105" s="198"/>
      <c r="D105" s="198"/>
      <c r="E105" s="52">
        <f>SUM(E93:E104)</f>
        <v>606</v>
      </c>
      <c r="F105" s="53">
        <v>1</v>
      </c>
      <c r="H105" s="2"/>
      <c r="I105" s="240" t="str">
        <f>'[3]لينا 6 نشاوي'!Z15</f>
        <v>ألاجمالي</v>
      </c>
      <c r="J105" s="241"/>
      <c r="K105" s="242"/>
      <c r="L105" s="52">
        <f>'[3]لينا 6 نشاوي'!AC15</f>
        <v>605</v>
      </c>
      <c r="M105" s="53">
        <f>'[3]لينا 6 نشاوي'!AD15</f>
        <v>1</v>
      </c>
      <c r="N105" s="2"/>
      <c r="O105" s="2"/>
    </row>
    <row r="106" spans="2:15" ht="15" customHeight="1" thickBot="1" x14ac:dyDescent="0.4">
      <c r="B106" s="114"/>
      <c r="C106" s="77"/>
      <c r="D106" s="77"/>
      <c r="E106" s="77"/>
      <c r="F106" s="81"/>
      <c r="M106" s="107"/>
      <c r="N106" s="2"/>
      <c r="O106" s="2"/>
    </row>
    <row r="107" spans="2:15" ht="15" customHeight="1" thickBot="1" x14ac:dyDescent="0.4">
      <c r="B107" s="191" t="s">
        <v>148</v>
      </c>
      <c r="C107" s="192"/>
      <c r="D107" s="192"/>
      <c r="E107" s="192"/>
      <c r="F107" s="193"/>
      <c r="G107" s="151" t="s">
        <v>135</v>
      </c>
      <c r="H107" s="152"/>
      <c r="I107" s="194" t="s">
        <v>147</v>
      </c>
      <c r="J107" s="195"/>
      <c r="K107" s="195"/>
      <c r="L107" s="195"/>
      <c r="M107" s="196"/>
      <c r="N107" s="2"/>
      <c r="O107" s="2"/>
    </row>
    <row r="108" spans="2:15" ht="15" thickBot="1" x14ac:dyDescent="0.4">
      <c r="B108" s="34" t="s">
        <v>17</v>
      </c>
      <c r="C108" s="32" t="s">
        <v>18</v>
      </c>
      <c r="D108" s="32" t="s">
        <v>19</v>
      </c>
      <c r="E108" s="32" t="s">
        <v>20</v>
      </c>
      <c r="F108" s="33" t="s">
        <v>21</v>
      </c>
      <c r="G108" s="2"/>
      <c r="H108" s="2"/>
      <c r="I108" s="34" t="str">
        <f>'[3]لينا 8 نشاوي'!Z2</f>
        <v xml:space="preserve">الكود </v>
      </c>
      <c r="J108" s="32" t="str">
        <f>'[3]لينا 8 نشاوي'!AA2</f>
        <v>الحجم</v>
      </c>
      <c r="K108" s="32" t="str">
        <f>'[3]لينا 8 نشاوي'!AB2</f>
        <v>القطر</v>
      </c>
      <c r="L108" s="32" t="str">
        <f>'[3]لينا 8 نشاوي'!AC2</f>
        <v>التكرار</v>
      </c>
      <c r="M108" s="33" t="str">
        <f>'[3]لينا 8 نشاوي'!AD2</f>
        <v>النسبة</v>
      </c>
      <c r="N108" s="2"/>
      <c r="O108" s="2"/>
    </row>
    <row r="109" spans="2:15" ht="15" customHeight="1" x14ac:dyDescent="0.35">
      <c r="B109" s="73">
        <v>0</v>
      </c>
      <c r="C109" s="74">
        <v>36</v>
      </c>
      <c r="D109" s="74" t="s">
        <v>57</v>
      </c>
      <c r="E109" s="37">
        <v>0</v>
      </c>
      <c r="F109" s="38">
        <v>0</v>
      </c>
      <c r="I109" s="73">
        <f>'[3]لينا 8 نشاوي'!Z3</f>
        <v>0</v>
      </c>
      <c r="J109" s="74">
        <f>'[3]لينا 8 نشاوي'!AA3</f>
        <v>36</v>
      </c>
      <c r="K109" s="74" t="str">
        <f>'[3]لينا 8 نشاوي'!AB3</f>
        <v>97-105</v>
      </c>
      <c r="L109" s="37">
        <f>'[3]لينا 8 نشاوي'!AC3</f>
        <v>0</v>
      </c>
      <c r="M109" s="38">
        <f>'[3]لينا 8 نشاوي'!AD3</f>
        <v>0</v>
      </c>
      <c r="N109" s="2"/>
      <c r="O109" s="2"/>
    </row>
    <row r="110" spans="2:15" ht="15" customHeight="1" x14ac:dyDescent="0.35">
      <c r="B110" s="75">
        <v>1</v>
      </c>
      <c r="C110" s="49">
        <v>42</v>
      </c>
      <c r="D110" s="49" t="s">
        <v>58</v>
      </c>
      <c r="E110" s="40">
        <v>0</v>
      </c>
      <c r="F110" s="41">
        <v>0</v>
      </c>
      <c r="I110" s="75">
        <f>'[3]لينا 8 نشاوي'!Z4</f>
        <v>1</v>
      </c>
      <c r="J110" s="49">
        <f>'[3]لينا 8 نشاوي'!AA4</f>
        <v>42</v>
      </c>
      <c r="K110" s="49" t="str">
        <f>'[3]لينا 8 نشاوي'!AB4</f>
        <v>90-97</v>
      </c>
      <c r="L110" s="40">
        <f>'[3]لينا 8 نشاوي'!AC4</f>
        <v>0</v>
      </c>
      <c r="M110" s="41">
        <f>'[3]لينا 8 نشاوي'!AD4</f>
        <v>0</v>
      </c>
      <c r="N110" s="2"/>
      <c r="O110" s="2"/>
    </row>
    <row r="111" spans="2:15" ht="15" customHeight="1" x14ac:dyDescent="0.35">
      <c r="B111" s="75">
        <v>2</v>
      </c>
      <c r="C111" s="49">
        <v>48</v>
      </c>
      <c r="D111" s="49" t="s">
        <v>59</v>
      </c>
      <c r="E111" s="40">
        <v>0</v>
      </c>
      <c r="F111" s="41">
        <v>0</v>
      </c>
      <c r="I111" s="75">
        <f>'[3]لينا 8 نشاوي'!Z5</f>
        <v>2</v>
      </c>
      <c r="J111" s="49">
        <f>'[3]لينا 8 نشاوي'!AA5</f>
        <v>48</v>
      </c>
      <c r="K111" s="49" t="str">
        <f>'[3]لينا 8 نشاوي'!AB5</f>
        <v>84-90</v>
      </c>
      <c r="L111" s="40">
        <f>'[3]لينا 8 نشاوي'!AC5</f>
        <v>0</v>
      </c>
      <c r="M111" s="41">
        <f>'[3]لينا 8 نشاوي'!AD5</f>
        <v>0</v>
      </c>
      <c r="N111" s="2"/>
      <c r="O111" s="2"/>
    </row>
    <row r="112" spans="2:15" ht="15" customHeight="1" x14ac:dyDescent="0.35">
      <c r="B112" s="75">
        <v>3</v>
      </c>
      <c r="C112" s="49">
        <v>56</v>
      </c>
      <c r="D112" s="49" t="s">
        <v>60</v>
      </c>
      <c r="E112" s="40">
        <v>0</v>
      </c>
      <c r="F112" s="41">
        <v>0</v>
      </c>
      <c r="I112" s="75">
        <f>'[3]لينا 8 نشاوي'!Z6</f>
        <v>3</v>
      </c>
      <c r="J112" s="49">
        <f>'[3]لينا 8 نشاوي'!AA6</f>
        <v>56</v>
      </c>
      <c r="K112" s="49" t="str">
        <f>'[3]لينا 8 نشاوي'!AB6</f>
        <v>80-84</v>
      </c>
      <c r="L112" s="40">
        <f>'[3]لينا 8 نشاوي'!AC6</f>
        <v>0</v>
      </c>
      <c r="M112" s="41">
        <f>'[3]لينا 8 نشاوي'!AD6</f>
        <v>0</v>
      </c>
      <c r="N112" s="2"/>
      <c r="O112" s="2"/>
    </row>
    <row r="113" spans="2:15" ht="15" customHeight="1" x14ac:dyDescent="0.35">
      <c r="B113" s="75">
        <v>4</v>
      </c>
      <c r="C113" s="49">
        <v>64</v>
      </c>
      <c r="D113" s="49" t="s">
        <v>61</v>
      </c>
      <c r="E113" s="40">
        <v>0</v>
      </c>
      <c r="F113" s="41">
        <v>0</v>
      </c>
      <c r="I113" s="75">
        <f>'[3]لينا 8 نشاوي'!Z7</f>
        <v>4</v>
      </c>
      <c r="J113" s="49">
        <f>'[3]لينا 8 نشاوي'!AA7</f>
        <v>64</v>
      </c>
      <c r="K113" s="49" t="str">
        <f>'[3]لينا 8 نشاوي'!AB7</f>
        <v>76-80</v>
      </c>
      <c r="L113" s="40">
        <f>'[3]لينا 8 نشاوي'!AC7</f>
        <v>0</v>
      </c>
      <c r="M113" s="41">
        <f>'[3]لينا 8 نشاوي'!AD7</f>
        <v>0</v>
      </c>
      <c r="N113" s="2"/>
      <c r="O113" s="2"/>
    </row>
    <row r="114" spans="2:15" ht="15" customHeight="1" x14ac:dyDescent="0.35">
      <c r="B114" s="75">
        <v>5</v>
      </c>
      <c r="C114" s="49">
        <v>72</v>
      </c>
      <c r="D114" s="49" t="s">
        <v>62</v>
      </c>
      <c r="E114" s="40">
        <v>0</v>
      </c>
      <c r="F114" s="41">
        <v>0</v>
      </c>
      <c r="I114" s="75">
        <f>'[3]لينا 8 نشاوي'!Z8</f>
        <v>5</v>
      </c>
      <c r="J114" s="49">
        <f>'[3]لينا 8 نشاوي'!AA8</f>
        <v>72</v>
      </c>
      <c r="K114" s="49" t="str">
        <f>'[3]لينا 8 نشاوي'!AB8</f>
        <v>72-76</v>
      </c>
      <c r="L114" s="40">
        <f>'[3]لينا 8 نشاوي'!AC8</f>
        <v>0</v>
      </c>
      <c r="M114" s="41">
        <f>'[3]لينا 8 نشاوي'!AD8</f>
        <v>0</v>
      </c>
      <c r="N114" s="2"/>
      <c r="O114" s="2"/>
    </row>
    <row r="115" spans="2:15" ht="15" customHeight="1" x14ac:dyDescent="0.35">
      <c r="B115" s="75">
        <v>6</v>
      </c>
      <c r="C115" s="49">
        <v>80</v>
      </c>
      <c r="D115" s="49" t="s">
        <v>63</v>
      </c>
      <c r="E115" s="40">
        <v>0</v>
      </c>
      <c r="F115" s="41">
        <v>0</v>
      </c>
      <c r="I115" s="75">
        <f>'[3]لينا 8 نشاوي'!Z9</f>
        <v>6</v>
      </c>
      <c r="J115" s="49">
        <f>'[3]لينا 8 نشاوي'!AA9</f>
        <v>80</v>
      </c>
      <c r="K115" s="49" t="str">
        <f>'[3]لينا 8 نشاوي'!AB9</f>
        <v>69-72</v>
      </c>
      <c r="L115" s="40">
        <f>'[3]لينا 8 نشاوي'!AC9</f>
        <v>0</v>
      </c>
      <c r="M115" s="41">
        <f>'[3]لينا 8 نشاوي'!AD9</f>
        <v>0</v>
      </c>
      <c r="N115" s="2"/>
      <c r="O115" s="2"/>
    </row>
    <row r="116" spans="2:15" ht="15" customHeight="1" x14ac:dyDescent="0.35">
      <c r="B116" s="75">
        <v>7</v>
      </c>
      <c r="C116" s="49">
        <v>88</v>
      </c>
      <c r="D116" s="49" t="s">
        <v>64</v>
      </c>
      <c r="E116" s="40">
        <v>1</v>
      </c>
      <c r="F116" s="41">
        <v>1.6501650165016502E-3</v>
      </c>
      <c r="I116" s="75">
        <f>'[3]لينا 8 نشاوي'!Z10</f>
        <v>7</v>
      </c>
      <c r="J116" s="49">
        <f>'[3]لينا 8 نشاوي'!AA10</f>
        <v>88</v>
      </c>
      <c r="K116" s="49" t="str">
        <f>'[3]لينا 8 نشاوي'!AB10</f>
        <v>66-69</v>
      </c>
      <c r="L116" s="40">
        <f>'[3]لينا 8 نشاوي'!AC10</f>
        <v>14</v>
      </c>
      <c r="M116" s="41">
        <f>'[3]لينا 8 نشاوي'!AD10</f>
        <v>2.3102310231023101E-2</v>
      </c>
      <c r="N116" s="2"/>
      <c r="O116" s="2"/>
    </row>
    <row r="117" spans="2:15" ht="15" customHeight="1" x14ac:dyDescent="0.35">
      <c r="B117" s="75">
        <v>8</v>
      </c>
      <c r="C117" s="49">
        <v>100</v>
      </c>
      <c r="D117" s="49" t="s">
        <v>65</v>
      </c>
      <c r="E117" s="40">
        <v>8</v>
      </c>
      <c r="F117" s="41">
        <v>1.3201320132013201E-2</v>
      </c>
      <c r="I117" s="75">
        <f>'[3]لينا 8 نشاوي'!Z11</f>
        <v>8</v>
      </c>
      <c r="J117" s="49">
        <f>'[3]لينا 8 نشاوي'!AA11</f>
        <v>100</v>
      </c>
      <c r="K117" s="49" t="str">
        <f>'[3]لينا 8 نشاوي'!AB11</f>
        <v>64-66</v>
      </c>
      <c r="L117" s="40">
        <f>'[3]لينا 8 نشاوي'!AC11</f>
        <v>72</v>
      </c>
      <c r="M117" s="41">
        <f>'[3]لينا 8 نشاوي'!AD11</f>
        <v>0.11881188118811881</v>
      </c>
      <c r="N117" s="2"/>
      <c r="O117" s="2"/>
    </row>
    <row r="118" spans="2:15" ht="15" customHeight="1" x14ac:dyDescent="0.35">
      <c r="B118" s="76">
        <v>9</v>
      </c>
      <c r="C118" s="40">
        <v>113</v>
      </c>
      <c r="D118" s="49" t="s">
        <v>66</v>
      </c>
      <c r="E118" s="40">
        <v>43</v>
      </c>
      <c r="F118" s="41">
        <v>7.0957095709570955E-2</v>
      </c>
      <c r="I118" s="76">
        <f>'[3]لينا 8 نشاوي'!Z12</f>
        <v>9</v>
      </c>
      <c r="J118" s="40">
        <f>'[3]لينا 8 نشاوي'!AA12</f>
        <v>113</v>
      </c>
      <c r="K118" s="49" t="str">
        <f>'[3]لينا 8 نشاوي'!AB12</f>
        <v>61-64</v>
      </c>
      <c r="L118" s="40">
        <f>'[3]لينا 8 نشاوي'!AC12</f>
        <v>180</v>
      </c>
      <c r="M118" s="41">
        <f>'[3]لينا 8 نشاوي'!AD12</f>
        <v>0.29702970297029702</v>
      </c>
      <c r="N118" s="2"/>
      <c r="O118" s="2"/>
    </row>
    <row r="119" spans="2:15" ht="15" customHeight="1" x14ac:dyDescent="0.35">
      <c r="B119" s="76">
        <v>10</v>
      </c>
      <c r="C119" s="40">
        <v>125</v>
      </c>
      <c r="D119" s="49" t="s">
        <v>67</v>
      </c>
      <c r="E119" s="40">
        <v>95</v>
      </c>
      <c r="F119" s="41">
        <v>0.15676567656765678</v>
      </c>
      <c r="I119" s="76">
        <f>'[3]لينا 8 نشاوي'!Z13</f>
        <v>10</v>
      </c>
      <c r="J119" s="40">
        <f>'[3]لينا 8 نشاوي'!AA13</f>
        <v>125</v>
      </c>
      <c r="K119" s="49" t="str">
        <f>'[3]لينا 8 نشاوي'!AB13</f>
        <v>59-61</v>
      </c>
      <c r="L119" s="40">
        <f>'[3]لينا 8 نشاوي'!AC13</f>
        <v>160</v>
      </c>
      <c r="M119" s="41">
        <f>'[3]لينا 8 نشاوي'!AD13</f>
        <v>0.264026402640264</v>
      </c>
      <c r="N119" s="2"/>
      <c r="O119" s="2"/>
    </row>
    <row r="120" spans="2:15" ht="15" customHeight="1" x14ac:dyDescent="0.35">
      <c r="B120" s="76" t="s">
        <v>22</v>
      </c>
      <c r="C120" s="40" t="s">
        <v>46</v>
      </c>
      <c r="D120" s="40" t="s">
        <v>46</v>
      </c>
      <c r="E120" s="40">
        <v>459</v>
      </c>
      <c r="F120" s="50">
        <v>0.75742574257425743</v>
      </c>
      <c r="H120" s="2"/>
      <c r="I120" s="76" t="str">
        <f>'[3]لينا 8 نشاوي'!Z14</f>
        <v>-</v>
      </c>
      <c r="J120" s="40" t="str">
        <f>'[3]لينا 8 نشاوي'!AA14</f>
        <v>U+O</v>
      </c>
      <c r="K120" s="40" t="str">
        <f>'[3]لينا 8 نشاوي'!AB14</f>
        <v>U+O</v>
      </c>
      <c r="L120" s="40">
        <f>'[3]لينا 8 نشاوي'!AC14</f>
        <v>180</v>
      </c>
      <c r="M120" s="51">
        <f>'[3]لينا 8 نشاوي'!AD14</f>
        <v>0.29702970297029702</v>
      </c>
      <c r="N120" s="2"/>
      <c r="O120" s="2"/>
    </row>
    <row r="121" spans="2:15" ht="15" customHeight="1" thickBot="1" x14ac:dyDescent="0.4">
      <c r="B121" s="197" t="s">
        <v>23</v>
      </c>
      <c r="C121" s="198"/>
      <c r="D121" s="198"/>
      <c r="E121" s="52">
        <f>SUM(E109:E120)</f>
        <v>606</v>
      </c>
      <c r="F121" s="53">
        <v>1</v>
      </c>
      <c r="G121" s="17"/>
      <c r="H121" s="104"/>
      <c r="I121" s="197" t="str">
        <f>'[3]لينا 8 نشاوي'!Z15</f>
        <v>ألاجمالي</v>
      </c>
      <c r="J121" s="198"/>
      <c r="K121" s="198"/>
      <c r="L121" s="52">
        <f>'[3]لينا 8 نشاوي'!AC15</f>
        <v>606</v>
      </c>
      <c r="M121" s="53">
        <f>'[3]لينا 8 نشاوي'!AD15</f>
        <v>1</v>
      </c>
      <c r="N121" s="2"/>
      <c r="O121" s="2"/>
    </row>
    <row r="122" spans="2:15" ht="15" customHeight="1" thickBot="1" x14ac:dyDescent="0.4">
      <c r="B122" s="114"/>
      <c r="C122" s="77"/>
      <c r="D122" s="77"/>
      <c r="E122" s="77"/>
      <c r="F122" s="81"/>
      <c r="H122" s="2"/>
      <c r="I122" s="77"/>
      <c r="J122" s="77"/>
      <c r="K122" s="77"/>
      <c r="L122" s="77"/>
      <c r="M122" s="113"/>
      <c r="N122" s="2"/>
      <c r="O122" s="2"/>
    </row>
    <row r="123" spans="2:15" ht="15" customHeight="1" thickBot="1" x14ac:dyDescent="0.4">
      <c r="B123" s="191" t="s">
        <v>148</v>
      </c>
      <c r="C123" s="192"/>
      <c r="D123" s="192"/>
      <c r="E123" s="192"/>
      <c r="F123" s="193"/>
      <c r="G123" s="151" t="s">
        <v>136</v>
      </c>
      <c r="H123" s="152"/>
      <c r="I123" s="194" t="s">
        <v>147</v>
      </c>
      <c r="J123" s="195"/>
      <c r="K123" s="195"/>
      <c r="L123" s="195"/>
      <c r="M123" s="196"/>
      <c r="N123" s="2"/>
      <c r="O123" s="2"/>
    </row>
    <row r="124" spans="2:15" ht="15" customHeight="1" thickBot="1" x14ac:dyDescent="0.4">
      <c r="B124" s="34" t="s">
        <v>17</v>
      </c>
      <c r="C124" s="32" t="s">
        <v>18</v>
      </c>
      <c r="D124" s="32" t="s">
        <v>19</v>
      </c>
      <c r="E124" s="32" t="s">
        <v>20</v>
      </c>
      <c r="F124" s="33" t="s">
        <v>21</v>
      </c>
      <c r="H124" s="2"/>
      <c r="I124" s="34" t="str">
        <f>'[3]لينا 9 نشاوي'!Z2</f>
        <v xml:space="preserve">الكود </v>
      </c>
      <c r="J124" s="32" t="str">
        <f>'[3]لينا 9 نشاوي'!AA2</f>
        <v>الحجم</v>
      </c>
      <c r="K124" s="32" t="str">
        <f>'[3]لينا 9 نشاوي'!AB2</f>
        <v>القطر</v>
      </c>
      <c r="L124" s="32" t="str">
        <f>'[3]لينا 9 نشاوي'!AC2</f>
        <v>التكرار</v>
      </c>
      <c r="M124" s="33" t="str">
        <f>'[3]لينا 9 نشاوي'!AD2</f>
        <v>النسبة</v>
      </c>
      <c r="N124" s="2"/>
      <c r="O124" s="2"/>
    </row>
    <row r="125" spans="2:15" ht="15" customHeight="1" x14ac:dyDescent="0.35">
      <c r="B125" s="73">
        <v>0</v>
      </c>
      <c r="C125" s="74">
        <v>36</v>
      </c>
      <c r="D125" s="74" t="s">
        <v>57</v>
      </c>
      <c r="E125" s="37">
        <v>0</v>
      </c>
      <c r="F125" s="38">
        <v>0</v>
      </c>
      <c r="H125" s="2"/>
      <c r="I125" s="73">
        <f>'[3]لينا 9 نشاوي'!Z3</f>
        <v>0</v>
      </c>
      <c r="J125" s="74">
        <f>'[3]لينا 9 نشاوي'!AA3</f>
        <v>36</v>
      </c>
      <c r="K125" s="74" t="str">
        <f>'[3]لينا 9 نشاوي'!AB3</f>
        <v>97-105</v>
      </c>
      <c r="L125" s="37">
        <f>'[3]لينا 9 نشاوي'!AC3</f>
        <v>0</v>
      </c>
      <c r="M125" s="38">
        <f>'[3]لينا 9 نشاوي'!AD3</f>
        <v>0</v>
      </c>
      <c r="N125" s="2"/>
      <c r="O125" s="2"/>
    </row>
    <row r="126" spans="2:15" ht="15" customHeight="1" x14ac:dyDescent="0.35">
      <c r="B126" s="75">
        <v>1</v>
      </c>
      <c r="C126" s="49">
        <v>42</v>
      </c>
      <c r="D126" s="49" t="s">
        <v>58</v>
      </c>
      <c r="E126" s="40">
        <v>0</v>
      </c>
      <c r="F126" s="41">
        <v>0</v>
      </c>
      <c r="H126" s="2"/>
      <c r="I126" s="75">
        <f>'[3]لينا 9 نشاوي'!Z4</f>
        <v>1</v>
      </c>
      <c r="J126" s="49">
        <f>'[3]لينا 9 نشاوي'!AA4</f>
        <v>42</v>
      </c>
      <c r="K126" s="49" t="str">
        <f>'[3]لينا 9 نشاوي'!AB4</f>
        <v>90-97</v>
      </c>
      <c r="L126" s="40">
        <f>'[3]لينا 9 نشاوي'!AC4</f>
        <v>0</v>
      </c>
      <c r="M126" s="41">
        <f>'[3]لينا 9 نشاوي'!AD4</f>
        <v>0</v>
      </c>
      <c r="N126" s="2"/>
      <c r="O126" s="2"/>
    </row>
    <row r="127" spans="2:15" ht="15" customHeight="1" x14ac:dyDescent="0.35">
      <c r="B127" s="75">
        <v>2</v>
      </c>
      <c r="C127" s="49">
        <v>48</v>
      </c>
      <c r="D127" s="49" t="s">
        <v>59</v>
      </c>
      <c r="E127" s="40">
        <v>0</v>
      </c>
      <c r="F127" s="41">
        <v>0</v>
      </c>
      <c r="H127" s="2"/>
      <c r="I127" s="75">
        <f>'[3]لينا 9 نشاوي'!Z5</f>
        <v>2</v>
      </c>
      <c r="J127" s="49">
        <f>'[3]لينا 9 نشاوي'!AA5</f>
        <v>48</v>
      </c>
      <c r="K127" s="49" t="str">
        <f>'[3]لينا 9 نشاوي'!AB5</f>
        <v>84-90</v>
      </c>
      <c r="L127" s="40">
        <f>'[3]لينا 9 نشاوي'!AC5</f>
        <v>0</v>
      </c>
      <c r="M127" s="41">
        <f>'[3]لينا 9 نشاوي'!AD5</f>
        <v>0</v>
      </c>
      <c r="N127" s="2"/>
      <c r="O127" s="2"/>
    </row>
    <row r="128" spans="2:15" ht="15" customHeight="1" x14ac:dyDescent="0.35">
      <c r="B128" s="75">
        <v>3</v>
      </c>
      <c r="C128" s="49">
        <v>56</v>
      </c>
      <c r="D128" s="49" t="s">
        <v>60</v>
      </c>
      <c r="E128" s="40">
        <v>0</v>
      </c>
      <c r="F128" s="41">
        <v>0</v>
      </c>
      <c r="H128" s="2"/>
      <c r="I128" s="75">
        <f>'[3]لينا 9 نشاوي'!Z6</f>
        <v>3</v>
      </c>
      <c r="J128" s="49">
        <f>'[3]لينا 9 نشاوي'!AA6</f>
        <v>56</v>
      </c>
      <c r="K128" s="49" t="str">
        <f>'[3]لينا 9 نشاوي'!AB6</f>
        <v>80-84</v>
      </c>
      <c r="L128" s="40">
        <f>'[3]لينا 9 نشاوي'!AC6</f>
        <v>0</v>
      </c>
      <c r="M128" s="41">
        <f>'[3]لينا 9 نشاوي'!AD6</f>
        <v>0</v>
      </c>
      <c r="N128" s="2"/>
      <c r="O128" s="2"/>
    </row>
    <row r="129" spans="2:15" ht="15" customHeight="1" x14ac:dyDescent="0.35">
      <c r="B129" s="75">
        <v>4</v>
      </c>
      <c r="C129" s="49">
        <v>64</v>
      </c>
      <c r="D129" s="49" t="s">
        <v>61</v>
      </c>
      <c r="E129" s="40">
        <v>0</v>
      </c>
      <c r="F129" s="41">
        <v>0</v>
      </c>
      <c r="H129" s="2"/>
      <c r="I129" s="75">
        <f>'[3]لينا 9 نشاوي'!Z7</f>
        <v>4</v>
      </c>
      <c r="J129" s="49">
        <f>'[3]لينا 9 نشاوي'!AA7</f>
        <v>64</v>
      </c>
      <c r="K129" s="49" t="str">
        <f>'[3]لينا 9 نشاوي'!AB7</f>
        <v>76-80</v>
      </c>
      <c r="L129" s="40">
        <f>'[3]لينا 9 نشاوي'!AC7</f>
        <v>0</v>
      </c>
      <c r="M129" s="41">
        <f>'[3]لينا 9 نشاوي'!AD7</f>
        <v>0</v>
      </c>
      <c r="N129" s="2"/>
      <c r="O129" s="2"/>
    </row>
    <row r="130" spans="2:15" ht="15" customHeight="1" x14ac:dyDescent="0.35">
      <c r="B130" s="75">
        <v>5</v>
      </c>
      <c r="C130" s="49">
        <v>72</v>
      </c>
      <c r="D130" s="49" t="s">
        <v>62</v>
      </c>
      <c r="E130" s="40">
        <v>0</v>
      </c>
      <c r="F130" s="41">
        <v>0</v>
      </c>
      <c r="H130" s="2"/>
      <c r="I130" s="75">
        <f>'[3]لينا 9 نشاوي'!Z8</f>
        <v>5</v>
      </c>
      <c r="J130" s="49">
        <f>'[3]لينا 9 نشاوي'!AA8</f>
        <v>72</v>
      </c>
      <c r="K130" s="49" t="str">
        <f>'[3]لينا 9 نشاوي'!AB8</f>
        <v>72-76</v>
      </c>
      <c r="L130" s="40">
        <f>'[3]لينا 9 نشاوي'!AC8</f>
        <v>0</v>
      </c>
      <c r="M130" s="41">
        <f>'[3]لينا 9 نشاوي'!AD8</f>
        <v>0</v>
      </c>
      <c r="N130" s="2"/>
      <c r="O130" s="2"/>
    </row>
    <row r="131" spans="2:15" ht="15" customHeight="1" x14ac:dyDescent="0.35">
      <c r="B131" s="75">
        <v>6</v>
      </c>
      <c r="C131" s="49">
        <v>80</v>
      </c>
      <c r="D131" s="49" t="s">
        <v>63</v>
      </c>
      <c r="E131" s="40">
        <v>3</v>
      </c>
      <c r="F131" s="41">
        <v>4.9504950495049506E-3</v>
      </c>
      <c r="H131" s="2"/>
      <c r="I131" s="75">
        <f>'[3]لينا 9 نشاوي'!Z9</f>
        <v>6</v>
      </c>
      <c r="J131" s="49">
        <f>'[3]لينا 9 نشاوي'!AA9</f>
        <v>80</v>
      </c>
      <c r="K131" s="49" t="str">
        <f>'[3]لينا 9 نشاوي'!AB9</f>
        <v>69-72</v>
      </c>
      <c r="L131" s="40">
        <f>'[3]لينا 9 نشاوي'!AC9</f>
        <v>7</v>
      </c>
      <c r="M131" s="41">
        <f>'[3]لينا 9 نشاوي'!AD9</f>
        <v>1.1570247933884297E-2</v>
      </c>
      <c r="N131" s="2"/>
      <c r="O131" s="2"/>
    </row>
    <row r="132" spans="2:15" ht="15" customHeight="1" x14ac:dyDescent="0.35">
      <c r="B132" s="75">
        <v>7</v>
      </c>
      <c r="C132" s="49">
        <v>88</v>
      </c>
      <c r="D132" s="49" t="s">
        <v>64</v>
      </c>
      <c r="E132" s="40">
        <v>4</v>
      </c>
      <c r="F132" s="41">
        <v>6.6006600660066007E-3</v>
      </c>
      <c r="H132" s="2"/>
      <c r="I132" s="75">
        <f>'[3]لينا 9 نشاوي'!Z10</f>
        <v>7</v>
      </c>
      <c r="J132" s="49">
        <f>'[3]لينا 9 نشاوي'!AA10</f>
        <v>88</v>
      </c>
      <c r="K132" s="49" t="str">
        <f>'[3]لينا 9 نشاوي'!AB10</f>
        <v>66-69</v>
      </c>
      <c r="L132" s="40">
        <f>'[3]لينا 9 نشاوي'!AC10</f>
        <v>54</v>
      </c>
      <c r="M132" s="41">
        <f>'[3]لينا 9 نشاوي'!AD10</f>
        <v>8.9256198347107435E-2</v>
      </c>
      <c r="N132" s="2"/>
      <c r="O132" s="2"/>
    </row>
    <row r="133" spans="2:15" ht="15" customHeight="1" x14ac:dyDescent="0.35">
      <c r="B133" s="75">
        <v>8</v>
      </c>
      <c r="C133" s="49">
        <v>100</v>
      </c>
      <c r="D133" s="49" t="s">
        <v>65</v>
      </c>
      <c r="E133" s="40">
        <v>23</v>
      </c>
      <c r="F133" s="41">
        <v>3.7953795379537955E-2</v>
      </c>
      <c r="H133" s="2"/>
      <c r="I133" s="75">
        <f>'[3]لينا 9 نشاوي'!Z11</f>
        <v>8</v>
      </c>
      <c r="J133" s="49">
        <f>'[3]لينا 9 نشاوي'!AA11</f>
        <v>100</v>
      </c>
      <c r="K133" s="49" t="str">
        <f>'[3]لينا 9 نشاوي'!AB11</f>
        <v>64-66</v>
      </c>
      <c r="L133" s="40">
        <f>'[3]لينا 9 نشاوي'!AC11</f>
        <v>127</v>
      </c>
      <c r="M133" s="41">
        <f>'[3]لينا 9 نشاوي'!AD11</f>
        <v>0.20991735537190082</v>
      </c>
      <c r="N133" s="2"/>
      <c r="O133" s="2"/>
    </row>
    <row r="134" spans="2:15" ht="15" customHeight="1" x14ac:dyDescent="0.35">
      <c r="B134" s="76">
        <v>9</v>
      </c>
      <c r="C134" s="40">
        <v>113</v>
      </c>
      <c r="D134" s="49" t="s">
        <v>66</v>
      </c>
      <c r="E134" s="40">
        <v>102</v>
      </c>
      <c r="F134" s="41">
        <v>0.16831683168316833</v>
      </c>
      <c r="H134" s="2"/>
      <c r="I134" s="76">
        <f>'[3]لينا 9 نشاوي'!Z12</f>
        <v>9</v>
      </c>
      <c r="J134" s="40">
        <f>'[3]لينا 9 نشاوي'!AA12</f>
        <v>113</v>
      </c>
      <c r="K134" s="49" t="str">
        <f>'[3]لينا 9 نشاوي'!AB12</f>
        <v>61-64</v>
      </c>
      <c r="L134" s="40">
        <f>'[3]لينا 9 نشاوي'!AC12</f>
        <v>190</v>
      </c>
      <c r="M134" s="41">
        <f>'[3]لينا 9 نشاوي'!AD12</f>
        <v>0.31404958677685951</v>
      </c>
      <c r="N134" s="2"/>
      <c r="O134" s="2"/>
    </row>
    <row r="135" spans="2:15" ht="15" customHeight="1" x14ac:dyDescent="0.35">
      <c r="B135" s="76">
        <v>10</v>
      </c>
      <c r="C135" s="40">
        <v>125</v>
      </c>
      <c r="D135" s="49" t="s">
        <v>67</v>
      </c>
      <c r="E135" s="40">
        <v>110</v>
      </c>
      <c r="F135" s="41">
        <v>0.18151815181518152</v>
      </c>
      <c r="H135" s="2"/>
      <c r="I135" s="76">
        <f>'[3]لينا 9 نشاوي'!Z13</f>
        <v>10</v>
      </c>
      <c r="J135" s="40">
        <f>'[3]لينا 9 نشاوي'!AA13</f>
        <v>125</v>
      </c>
      <c r="K135" s="49" t="str">
        <f>'[3]لينا 9 نشاوي'!AB13</f>
        <v>59-61</v>
      </c>
      <c r="L135" s="40">
        <f>'[3]لينا 9 نشاوي'!AC13</f>
        <v>147</v>
      </c>
      <c r="M135" s="41">
        <f>'[3]لينا 9 نشاوي'!AD13</f>
        <v>0.24297520661157024</v>
      </c>
      <c r="N135" s="2"/>
      <c r="O135" s="2"/>
    </row>
    <row r="136" spans="2:15" ht="15" customHeight="1" x14ac:dyDescent="0.35">
      <c r="B136" s="76" t="s">
        <v>22</v>
      </c>
      <c r="C136" s="40" t="s">
        <v>46</v>
      </c>
      <c r="D136" s="40" t="s">
        <v>46</v>
      </c>
      <c r="E136" s="40">
        <v>364</v>
      </c>
      <c r="F136" s="50">
        <v>0.60066006600660071</v>
      </c>
      <c r="H136" s="2"/>
      <c r="I136" s="76" t="str">
        <f>'[3]لينا 9 نشاوي'!Z14</f>
        <v>-</v>
      </c>
      <c r="J136" s="40" t="str">
        <f>'[3]لينا 9 نشاوي'!AA14</f>
        <v>U+O</v>
      </c>
      <c r="K136" s="40" t="str">
        <f>'[3]لينا 9 نشاوي'!AB14</f>
        <v>U+O</v>
      </c>
      <c r="L136" s="40">
        <f>'[3]لينا 9 نشاوي'!AC14</f>
        <v>80</v>
      </c>
      <c r="M136" s="51">
        <f>'[3]لينا 9 نشاوي'!AD14</f>
        <v>0.13223140495867769</v>
      </c>
      <c r="N136" s="2"/>
      <c r="O136" s="2"/>
    </row>
    <row r="137" spans="2:15" ht="15" customHeight="1" thickBot="1" x14ac:dyDescent="0.4">
      <c r="B137" s="197" t="s">
        <v>23</v>
      </c>
      <c r="C137" s="198"/>
      <c r="D137" s="198"/>
      <c r="E137" s="52">
        <v>606</v>
      </c>
      <c r="F137" s="53">
        <v>1</v>
      </c>
      <c r="H137" s="2"/>
      <c r="I137" s="197" t="str">
        <f>'[3]لينا 9 نشاوي'!Z15</f>
        <v>ألاجمالي</v>
      </c>
      <c r="J137" s="198"/>
      <c r="K137" s="198"/>
      <c r="L137" s="52">
        <f>'[3]لينا 9 نشاوي'!AC15</f>
        <v>605</v>
      </c>
      <c r="M137" s="53">
        <f>'[3]لينا 9 نشاوي'!AD15</f>
        <v>1</v>
      </c>
      <c r="N137" s="2"/>
      <c r="O137" s="2"/>
    </row>
    <row r="138" spans="2:15" ht="15" customHeight="1" thickBot="1" x14ac:dyDescent="0.4">
      <c r="B138" s="114"/>
      <c r="C138" s="77"/>
      <c r="D138" s="77"/>
      <c r="E138" s="77"/>
      <c r="F138" s="81"/>
      <c r="H138" s="2"/>
      <c r="I138" s="77"/>
      <c r="J138" s="77"/>
      <c r="K138" s="77"/>
      <c r="L138" s="77"/>
      <c r="M138" s="113"/>
      <c r="N138" s="2"/>
      <c r="O138" s="2"/>
    </row>
    <row r="139" spans="2:15" ht="26" customHeight="1" thickBot="1" x14ac:dyDescent="0.4">
      <c r="B139" s="153" t="s">
        <v>15</v>
      </c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5"/>
    </row>
    <row r="140" spans="2:15" ht="15" customHeight="1" thickBot="1" x14ac:dyDescent="0.4">
      <c r="B140" s="106"/>
      <c r="C140" s="2"/>
      <c r="D140" s="2"/>
      <c r="M140" s="18"/>
    </row>
    <row r="141" spans="2:15" ht="18.75" customHeight="1" thickBot="1" x14ac:dyDescent="0.4">
      <c r="B141" s="199" t="s">
        <v>2</v>
      </c>
      <c r="C141" s="201" t="s">
        <v>6</v>
      </c>
      <c r="D141" s="202"/>
      <c r="E141" s="202"/>
      <c r="F141" s="202"/>
      <c r="G141" s="202"/>
      <c r="H141" s="202"/>
      <c r="I141" s="202"/>
      <c r="J141" s="202"/>
      <c r="K141" s="202"/>
      <c r="L141" s="202"/>
      <c r="M141" s="203"/>
      <c r="N141" s="2"/>
      <c r="O141" s="2"/>
    </row>
    <row r="142" spans="2:15" ht="19.5" customHeight="1" thickBot="1" x14ac:dyDescent="0.4">
      <c r="B142" s="200"/>
      <c r="C142" s="204" t="s">
        <v>7</v>
      </c>
      <c r="D142" s="205"/>
      <c r="E142" s="205" t="s">
        <v>11</v>
      </c>
      <c r="F142" s="205"/>
      <c r="G142" s="64" t="s">
        <v>10</v>
      </c>
      <c r="H142" s="205" t="s">
        <v>8</v>
      </c>
      <c r="I142" s="205"/>
      <c r="J142" s="205" t="s">
        <v>9</v>
      </c>
      <c r="K142" s="205"/>
      <c r="L142" s="205"/>
      <c r="M142" s="206"/>
      <c r="N142" s="2"/>
      <c r="O142" s="2"/>
    </row>
    <row r="143" spans="2:15" ht="15" customHeight="1" x14ac:dyDescent="0.35">
      <c r="B143" s="3">
        <v>1</v>
      </c>
      <c r="C143" s="213" t="s">
        <v>26</v>
      </c>
      <c r="D143" s="214"/>
      <c r="E143" s="207"/>
      <c r="F143" s="208"/>
      <c r="G143" s="78"/>
      <c r="H143" s="209"/>
      <c r="I143" s="209"/>
      <c r="J143" s="210"/>
      <c r="K143" s="211"/>
      <c r="L143" s="211"/>
      <c r="M143" s="212"/>
      <c r="N143" s="2"/>
      <c r="O143" s="2"/>
    </row>
    <row r="144" spans="2:15" ht="15" customHeight="1" x14ac:dyDescent="0.35">
      <c r="B144" s="4">
        <v>2</v>
      </c>
      <c r="C144" s="213" t="s">
        <v>134</v>
      </c>
      <c r="D144" s="214"/>
      <c r="E144" s="207"/>
      <c r="F144" s="208"/>
      <c r="G144" s="79"/>
      <c r="H144" s="209"/>
      <c r="I144" s="209"/>
      <c r="J144" s="66"/>
      <c r="K144" s="67"/>
      <c r="L144" s="67"/>
      <c r="M144" s="68"/>
      <c r="N144" s="2"/>
      <c r="O144" s="2"/>
    </row>
    <row r="145" spans="2:15" ht="15" customHeight="1" x14ac:dyDescent="0.35">
      <c r="B145" s="4">
        <v>3</v>
      </c>
      <c r="C145" s="213" t="s">
        <v>27</v>
      </c>
      <c r="D145" s="214"/>
      <c r="E145" s="207"/>
      <c r="F145" s="208"/>
      <c r="G145" s="79"/>
      <c r="H145" s="209"/>
      <c r="I145" s="209"/>
      <c r="J145" s="66"/>
      <c r="K145" s="67"/>
      <c r="L145" s="67"/>
      <c r="M145" s="68"/>
      <c r="N145" s="2"/>
      <c r="O145" s="2"/>
    </row>
    <row r="146" spans="2:15" ht="15" customHeight="1" x14ac:dyDescent="0.35">
      <c r="B146" s="4">
        <v>4</v>
      </c>
      <c r="C146" s="213" t="s">
        <v>29</v>
      </c>
      <c r="D146" s="214"/>
      <c r="E146" s="207"/>
      <c r="F146" s="208"/>
      <c r="G146" s="79"/>
      <c r="H146" s="209"/>
      <c r="I146" s="209"/>
      <c r="J146" s="66"/>
      <c r="K146" s="67"/>
      <c r="L146" s="67"/>
      <c r="M146" s="68"/>
      <c r="N146" s="2"/>
      <c r="O146" s="2"/>
    </row>
    <row r="147" spans="2:15" ht="15" customHeight="1" x14ac:dyDescent="0.35">
      <c r="B147" s="4">
        <v>5</v>
      </c>
      <c r="C147" s="213" t="s">
        <v>29</v>
      </c>
      <c r="D147" s="214"/>
      <c r="E147" s="207"/>
      <c r="F147" s="208"/>
      <c r="G147" s="79"/>
      <c r="H147" s="209"/>
      <c r="I147" s="209"/>
      <c r="J147" s="66"/>
      <c r="K147" s="67"/>
      <c r="L147" s="67"/>
      <c r="M147" s="68"/>
      <c r="N147" s="2"/>
      <c r="O147" s="2"/>
    </row>
    <row r="148" spans="2:15" ht="15" customHeight="1" x14ac:dyDescent="0.35">
      <c r="B148" s="4">
        <v>6</v>
      </c>
      <c r="C148" s="213" t="s">
        <v>133</v>
      </c>
      <c r="D148" s="214"/>
      <c r="E148" s="207"/>
      <c r="F148" s="208"/>
      <c r="G148" s="79"/>
      <c r="H148" s="209"/>
      <c r="I148" s="209"/>
      <c r="J148" s="66"/>
      <c r="K148" s="67"/>
      <c r="L148" s="67"/>
      <c r="M148" s="68"/>
      <c r="N148" s="2"/>
      <c r="O148" s="2"/>
    </row>
    <row r="149" spans="2:15" ht="15" customHeight="1" x14ac:dyDescent="0.35">
      <c r="B149" s="4">
        <v>7</v>
      </c>
      <c r="C149" s="213" t="s">
        <v>135</v>
      </c>
      <c r="D149" s="214"/>
      <c r="E149" s="207"/>
      <c r="F149" s="208"/>
      <c r="G149" s="79"/>
      <c r="H149" s="209"/>
      <c r="I149" s="209"/>
      <c r="J149" s="66"/>
      <c r="K149" s="67"/>
      <c r="L149" s="67"/>
      <c r="M149" s="68"/>
      <c r="N149" s="2"/>
      <c r="O149" s="2"/>
    </row>
    <row r="150" spans="2:15" ht="15" customHeight="1" thickBot="1" x14ac:dyDescent="0.4">
      <c r="B150" s="5">
        <v>8</v>
      </c>
      <c r="C150" s="226" t="s">
        <v>136</v>
      </c>
      <c r="D150" s="227"/>
      <c r="E150" s="228"/>
      <c r="F150" s="229"/>
      <c r="G150" s="80"/>
      <c r="H150" s="215"/>
      <c r="I150" s="215"/>
      <c r="J150" s="216"/>
      <c r="K150" s="217"/>
      <c r="L150" s="217"/>
      <c r="M150" s="218"/>
      <c r="N150" s="2"/>
      <c r="O150" s="2"/>
    </row>
    <row r="151" spans="2:15" ht="15" customHeight="1" thickBot="1" x14ac:dyDescent="0.4">
      <c r="B151" s="17"/>
      <c r="M151" s="18"/>
    </row>
    <row r="152" spans="2:15" ht="26.5" customHeight="1" thickBot="1" x14ac:dyDescent="0.4">
      <c r="B152" s="222" t="s">
        <v>54</v>
      </c>
      <c r="C152" s="223"/>
      <c r="D152" s="223"/>
      <c r="E152" s="223"/>
      <c r="F152" s="223"/>
      <c r="G152" s="223"/>
      <c r="H152" s="223"/>
      <c r="I152" s="223"/>
      <c r="J152" s="223"/>
      <c r="K152" s="223"/>
      <c r="L152" s="223"/>
      <c r="M152" s="224"/>
      <c r="N152" s="2"/>
      <c r="O152" s="2"/>
    </row>
    <row r="153" spans="2:15" ht="15" customHeight="1" thickBot="1" x14ac:dyDescent="0.4">
      <c r="B153" s="17"/>
      <c r="J153" s="2"/>
      <c r="K153" s="2"/>
      <c r="L153" s="2"/>
      <c r="M153" s="104"/>
      <c r="N153" s="2"/>
      <c r="O153" s="2"/>
    </row>
    <row r="154" spans="2:15" ht="24" customHeight="1" x14ac:dyDescent="0.35">
      <c r="B154" s="219" t="s">
        <v>2</v>
      </c>
      <c r="C154" s="129" t="s">
        <v>12</v>
      </c>
      <c r="D154" s="129"/>
      <c r="E154" s="129"/>
      <c r="F154" s="129"/>
      <c r="G154" s="129" t="s">
        <v>13</v>
      </c>
      <c r="H154" s="129"/>
      <c r="I154" s="129"/>
      <c r="J154" s="129"/>
      <c r="K154" s="129"/>
      <c r="L154" s="129"/>
      <c r="M154" s="130"/>
      <c r="N154" s="2"/>
      <c r="O154" s="2"/>
    </row>
    <row r="155" spans="2:15" ht="24" customHeight="1" x14ac:dyDescent="0.35">
      <c r="B155" s="220"/>
      <c r="C155" s="221" t="s">
        <v>0</v>
      </c>
      <c r="D155" s="221"/>
      <c r="E155" s="221" t="s">
        <v>1</v>
      </c>
      <c r="F155" s="221"/>
      <c r="G155" s="221" t="s">
        <v>141</v>
      </c>
      <c r="H155" s="221"/>
      <c r="I155" s="221"/>
      <c r="J155" s="221" t="s">
        <v>142</v>
      </c>
      <c r="K155" s="221"/>
      <c r="L155" s="221" t="s">
        <v>28</v>
      </c>
      <c r="M155" s="225"/>
      <c r="N155" s="2"/>
      <c r="O155" s="2"/>
    </row>
    <row r="156" spans="2:15" ht="15" customHeight="1" x14ac:dyDescent="0.35">
      <c r="B156" s="121">
        <v>1</v>
      </c>
      <c r="C156" s="140" t="s">
        <v>47</v>
      </c>
      <c r="D156" s="140"/>
      <c r="E156" s="140"/>
      <c r="F156" s="116" t="s">
        <v>49</v>
      </c>
      <c r="G156" s="124" t="s">
        <v>157</v>
      </c>
      <c r="H156" s="124"/>
      <c r="I156" s="124"/>
      <c r="J156" s="124" t="s">
        <v>159</v>
      </c>
      <c r="K156" s="125"/>
      <c r="L156" s="124" t="s">
        <v>158</v>
      </c>
      <c r="M156" s="127"/>
      <c r="N156" s="2"/>
      <c r="O156" s="2"/>
    </row>
    <row r="157" spans="2:15" ht="15" customHeight="1" x14ac:dyDescent="0.35">
      <c r="B157" s="70">
        <v>2</v>
      </c>
      <c r="C157" s="141" t="s">
        <v>48</v>
      </c>
      <c r="D157" s="142"/>
      <c r="E157" s="143"/>
      <c r="F157" s="71" t="s">
        <v>50</v>
      </c>
      <c r="G157" s="144"/>
      <c r="H157" s="144"/>
      <c r="I157" s="144"/>
      <c r="J157" s="126"/>
      <c r="K157" s="126"/>
      <c r="L157" s="126"/>
      <c r="M157" s="128"/>
      <c r="N157" s="2"/>
      <c r="O157" s="2"/>
    </row>
    <row r="158" spans="2:15" ht="15" customHeight="1" x14ac:dyDescent="0.35">
      <c r="B158" s="70">
        <v>3</v>
      </c>
      <c r="C158" s="137" t="s">
        <v>115</v>
      </c>
      <c r="D158" s="138"/>
      <c r="E158" s="139"/>
      <c r="F158" s="71" t="s">
        <v>50</v>
      </c>
      <c r="G158" s="144"/>
      <c r="H158" s="144"/>
      <c r="I158" s="144"/>
      <c r="J158" s="126"/>
      <c r="K158" s="126"/>
      <c r="L158" s="126"/>
      <c r="M158" s="128"/>
      <c r="N158" s="2"/>
      <c r="O158" s="2"/>
    </row>
    <row r="159" spans="2:15" ht="15" customHeight="1" x14ac:dyDescent="0.35">
      <c r="B159" s="70">
        <v>4</v>
      </c>
      <c r="C159" s="137" t="s">
        <v>153</v>
      </c>
      <c r="D159" s="138"/>
      <c r="E159" s="139"/>
      <c r="F159" s="71" t="s">
        <v>154</v>
      </c>
      <c r="G159" s="144"/>
      <c r="H159" s="144"/>
      <c r="I159" s="144"/>
      <c r="J159" s="126"/>
      <c r="K159" s="126"/>
      <c r="L159" s="126"/>
      <c r="M159" s="128"/>
      <c r="N159" s="2"/>
      <c r="O159" s="2"/>
    </row>
    <row r="160" spans="2:15" ht="15" customHeight="1" x14ac:dyDescent="0.35">
      <c r="B160" s="70">
        <v>5</v>
      </c>
      <c r="C160" s="137" t="s">
        <v>116</v>
      </c>
      <c r="D160" s="138"/>
      <c r="E160" s="139"/>
      <c r="F160" s="71" t="s">
        <v>52</v>
      </c>
      <c r="G160" s="144"/>
      <c r="H160" s="144"/>
      <c r="I160" s="144"/>
      <c r="J160" s="126"/>
      <c r="K160" s="126"/>
      <c r="L160" s="126"/>
      <c r="M160" s="128"/>
      <c r="N160" s="2"/>
      <c r="O160" s="2"/>
    </row>
    <row r="161" spans="2:16" ht="15" customHeight="1" x14ac:dyDescent="0.35">
      <c r="B161" s="70">
        <v>6</v>
      </c>
      <c r="C161" s="137" t="s">
        <v>139</v>
      </c>
      <c r="D161" s="138"/>
      <c r="E161" s="139"/>
      <c r="F161" s="71" t="s">
        <v>51</v>
      </c>
      <c r="G161" s="144"/>
      <c r="H161" s="144"/>
      <c r="I161" s="144"/>
      <c r="J161" s="126"/>
      <c r="K161" s="126"/>
      <c r="L161" s="126"/>
      <c r="M161" s="128"/>
      <c r="N161" s="2"/>
      <c r="O161" s="2"/>
    </row>
    <row r="162" spans="2:16" ht="12.75" customHeight="1" x14ac:dyDescent="0.35">
      <c r="B162" s="70">
        <v>7</v>
      </c>
      <c r="C162" s="137" t="s">
        <v>117</v>
      </c>
      <c r="D162" s="138"/>
      <c r="E162" s="139"/>
      <c r="F162" s="71" t="s">
        <v>140</v>
      </c>
      <c r="G162" s="144"/>
      <c r="H162" s="144"/>
      <c r="I162" s="144"/>
      <c r="J162" s="126"/>
      <c r="K162" s="126"/>
      <c r="L162" s="126"/>
      <c r="M162" s="128"/>
      <c r="N162" s="2"/>
      <c r="O162" s="2"/>
    </row>
    <row r="163" spans="2:16" ht="12.75" customHeight="1" x14ac:dyDescent="0.35">
      <c r="B163" s="70">
        <v>8</v>
      </c>
      <c r="D163" s="1" t="s">
        <v>153</v>
      </c>
      <c r="F163" s="71" t="s">
        <v>52</v>
      </c>
      <c r="G163" s="144"/>
      <c r="H163" s="144"/>
      <c r="I163" s="144"/>
      <c r="J163" s="126"/>
      <c r="K163" s="126"/>
      <c r="L163" s="126"/>
      <c r="M163" s="128"/>
    </row>
    <row r="164" spans="2:16" ht="12.75" customHeight="1" x14ac:dyDescent="0.35">
      <c r="B164" s="70">
        <v>9</v>
      </c>
      <c r="C164" s="137" t="s">
        <v>155</v>
      </c>
      <c r="D164" s="138"/>
      <c r="E164" s="139"/>
      <c r="F164" s="71" t="s">
        <v>51</v>
      </c>
      <c r="G164" s="144"/>
      <c r="H164" s="144"/>
      <c r="I164" s="144"/>
      <c r="J164" s="126"/>
      <c r="K164" s="126"/>
      <c r="L164" s="126"/>
      <c r="M164" s="128"/>
    </row>
    <row r="165" spans="2:16" ht="12.75" customHeight="1" x14ac:dyDescent="0.35">
      <c r="B165" s="70">
        <v>10</v>
      </c>
      <c r="C165" s="137" t="s">
        <v>156</v>
      </c>
      <c r="D165" s="138"/>
      <c r="E165" s="139"/>
      <c r="F165" s="71" t="s">
        <v>52</v>
      </c>
      <c r="G165" s="144"/>
      <c r="H165" s="144"/>
      <c r="I165" s="144"/>
      <c r="J165" s="126"/>
      <c r="K165" s="126"/>
      <c r="L165" s="126"/>
      <c r="M165" s="128"/>
    </row>
    <row r="166" spans="2:16" ht="12.75" customHeight="1" thickBot="1" x14ac:dyDescent="0.4">
      <c r="B166" s="70"/>
      <c r="G166" s="144"/>
      <c r="H166" s="144"/>
      <c r="I166" s="144"/>
      <c r="J166" s="126"/>
      <c r="K166" s="126"/>
      <c r="L166" s="126"/>
      <c r="M166" s="128"/>
    </row>
    <row r="167" spans="2:16" ht="12.75" customHeight="1" x14ac:dyDescent="0.35">
      <c r="B167" s="70"/>
      <c r="C167" s="9"/>
      <c r="D167" s="9"/>
      <c r="E167" s="9"/>
      <c r="F167" s="115"/>
      <c r="G167" s="129" t="s">
        <v>143</v>
      </c>
      <c r="H167" s="129"/>
      <c r="I167" s="129"/>
      <c r="J167" s="129"/>
      <c r="K167" s="129"/>
      <c r="L167" s="129"/>
      <c r="M167" s="130"/>
    </row>
    <row r="168" spans="2:16" ht="12.75" customHeight="1" x14ac:dyDescent="0.35">
      <c r="B168" s="70"/>
      <c r="C168" s="9"/>
      <c r="D168" s="9"/>
      <c r="E168" s="9"/>
      <c r="F168" s="115"/>
      <c r="G168" s="131" t="s">
        <v>160</v>
      </c>
      <c r="H168" s="132"/>
      <c r="I168" s="132"/>
      <c r="J168" s="132"/>
      <c r="K168" s="132"/>
      <c r="L168" s="132"/>
      <c r="M168" s="133"/>
    </row>
    <row r="169" spans="2:16" s="1" customFormat="1" ht="15.5" customHeight="1" thickBot="1" x14ac:dyDescent="0.4">
      <c r="B169" s="72"/>
      <c r="C169" s="10"/>
      <c r="D169" s="10"/>
      <c r="E169" s="10"/>
      <c r="F169" s="117"/>
      <c r="G169" s="134"/>
      <c r="H169" s="135"/>
      <c r="I169" s="135"/>
      <c r="J169" s="135"/>
      <c r="K169" s="135"/>
      <c r="L169" s="135"/>
      <c r="M169" s="136"/>
      <c r="P169" s="2"/>
    </row>
    <row r="170" spans="2:16" s="1" customFormat="1" ht="12.75" customHeight="1" x14ac:dyDescent="0.35">
      <c r="P170" s="2"/>
    </row>
    <row r="171" spans="2:16" s="1" customFormat="1" ht="12.75" customHeight="1" x14ac:dyDescent="0.35">
      <c r="P171" s="2"/>
    </row>
    <row r="172" spans="2:16" s="1" customFormat="1" ht="12.75" customHeight="1" x14ac:dyDescent="0.35">
      <c r="P172" s="2"/>
    </row>
    <row r="173" spans="2:16" s="1" customFormat="1" ht="12.75" customHeight="1" x14ac:dyDescent="0.35">
      <c r="P173" s="2"/>
    </row>
    <row r="174" spans="2:16" s="1" customFormat="1" ht="12.75" customHeight="1" x14ac:dyDescent="0.35">
      <c r="P174" s="2"/>
    </row>
    <row r="175" spans="2:16" s="1" customFormat="1" ht="12.75" customHeight="1" x14ac:dyDescent="0.35">
      <c r="P175" s="2"/>
    </row>
    <row r="176" spans="2:16" s="1" customFormat="1" ht="12.75" customHeight="1" x14ac:dyDescent="0.35">
      <c r="P176" s="2"/>
    </row>
    <row r="177" spans="16:16" s="1" customFormat="1" ht="12.75" customHeight="1" x14ac:dyDescent="0.35">
      <c r="P177" s="2"/>
    </row>
    <row r="178" spans="16:16" s="1" customFormat="1" ht="12.75" customHeight="1" x14ac:dyDescent="0.35">
      <c r="P178" s="2"/>
    </row>
    <row r="179" spans="16:16" s="1" customFormat="1" ht="12.75" customHeight="1" x14ac:dyDescent="0.35">
      <c r="P179" s="2"/>
    </row>
    <row r="180" spans="16:16" s="1" customFormat="1" ht="12.75" customHeight="1" x14ac:dyDescent="0.35">
      <c r="P180" s="2"/>
    </row>
    <row r="181" spans="16:16" s="1" customFormat="1" ht="12.75" customHeight="1" x14ac:dyDescent="0.35">
      <c r="P181" s="2"/>
    </row>
    <row r="182" spans="16:16" s="1" customFormat="1" ht="12.75" customHeight="1" x14ac:dyDescent="0.35">
      <c r="P182" s="2"/>
    </row>
    <row r="183" spans="16:16" s="1" customFormat="1" ht="12.75" customHeight="1" x14ac:dyDescent="0.35">
      <c r="P183" s="2"/>
    </row>
    <row r="184" spans="16:16" s="1" customFormat="1" ht="12.75" customHeight="1" x14ac:dyDescent="0.35">
      <c r="P184" s="2"/>
    </row>
    <row r="185" spans="16:16" s="1" customFormat="1" ht="12.75" customHeight="1" x14ac:dyDescent="0.35">
      <c r="P185" s="2"/>
    </row>
    <row r="186" spans="16:16" s="1" customFormat="1" ht="12.75" customHeight="1" x14ac:dyDescent="0.35">
      <c r="P186" s="2"/>
    </row>
    <row r="187" spans="16:16" s="1" customFormat="1" ht="12.75" customHeight="1" x14ac:dyDescent="0.35">
      <c r="P187" s="2"/>
    </row>
    <row r="188" spans="16:16" s="1" customFormat="1" ht="12.75" customHeight="1" x14ac:dyDescent="0.35">
      <c r="P188" s="2"/>
    </row>
    <row r="189" spans="16:16" s="1" customFormat="1" ht="12.75" customHeight="1" x14ac:dyDescent="0.35">
      <c r="P189" s="2"/>
    </row>
    <row r="190" spans="16:16" s="1" customFormat="1" ht="12.75" customHeight="1" x14ac:dyDescent="0.35">
      <c r="P190" s="2"/>
    </row>
    <row r="191" spans="16:16" s="1" customFormat="1" ht="12.75" customHeight="1" x14ac:dyDescent="0.35">
      <c r="P191" s="2"/>
    </row>
    <row r="192" spans="16:16" s="1" customFormat="1" ht="12.75" customHeight="1" x14ac:dyDescent="0.35">
      <c r="P192" s="2"/>
    </row>
    <row r="193" spans="16:16" s="1" customFormat="1" ht="12.75" customHeight="1" x14ac:dyDescent="0.35">
      <c r="P193" s="2"/>
    </row>
    <row r="194" spans="16:16" s="1" customFormat="1" ht="12.75" customHeight="1" x14ac:dyDescent="0.35">
      <c r="P194" s="2"/>
    </row>
    <row r="195" spans="16:16" s="1" customFormat="1" ht="12.75" customHeight="1" x14ac:dyDescent="0.35">
      <c r="P195" s="2"/>
    </row>
    <row r="196" spans="16:16" s="1" customFormat="1" ht="12.75" customHeight="1" x14ac:dyDescent="0.35">
      <c r="P196" s="2"/>
    </row>
    <row r="197" spans="16:16" s="1" customFormat="1" ht="12.75" customHeight="1" x14ac:dyDescent="0.35">
      <c r="P197" s="2"/>
    </row>
    <row r="198" spans="16:16" s="1" customFormat="1" ht="12.75" customHeight="1" x14ac:dyDescent="0.35">
      <c r="P198" s="2"/>
    </row>
    <row r="199" spans="16:16" s="1" customFormat="1" ht="12.75" customHeight="1" x14ac:dyDescent="0.35">
      <c r="P199" s="2"/>
    </row>
    <row r="200" spans="16:16" s="1" customFormat="1" ht="12.75" customHeight="1" x14ac:dyDescent="0.35">
      <c r="P200" s="2"/>
    </row>
    <row r="201" spans="16:16" s="1" customFormat="1" ht="12.75" customHeight="1" x14ac:dyDescent="0.35">
      <c r="P201" s="2"/>
    </row>
    <row r="202" spans="16:16" s="1" customFormat="1" ht="12.75" customHeight="1" x14ac:dyDescent="0.35">
      <c r="P202" s="2"/>
    </row>
    <row r="203" spans="16:16" s="1" customFormat="1" ht="12.75" customHeight="1" x14ac:dyDescent="0.35">
      <c r="P203" s="2"/>
    </row>
    <row r="204" spans="16:16" s="1" customFormat="1" ht="12.75" customHeight="1" x14ac:dyDescent="0.35">
      <c r="P204" s="2"/>
    </row>
    <row r="205" spans="16:16" s="1" customFormat="1" ht="12.75" customHeight="1" x14ac:dyDescent="0.35">
      <c r="P205" s="2"/>
    </row>
    <row r="206" spans="16:16" s="1" customFormat="1" ht="12.75" customHeight="1" x14ac:dyDescent="0.35">
      <c r="P206" s="2"/>
    </row>
    <row r="207" spans="16:16" s="1" customFormat="1" ht="12.75" customHeight="1" x14ac:dyDescent="0.35">
      <c r="P207" s="2"/>
    </row>
    <row r="208" spans="16:16" s="1" customFormat="1" ht="12.75" customHeight="1" x14ac:dyDescent="0.35">
      <c r="P208" s="2"/>
    </row>
    <row r="209" spans="16:16" s="1" customFormat="1" ht="12.75" customHeight="1" x14ac:dyDescent="0.35">
      <c r="P209" s="2"/>
    </row>
    <row r="210" spans="16:16" s="1" customFormat="1" ht="12.75" customHeight="1" x14ac:dyDescent="0.35">
      <c r="P210" s="2"/>
    </row>
    <row r="211" spans="16:16" s="1" customFormat="1" ht="12.75" customHeight="1" x14ac:dyDescent="0.35">
      <c r="P211" s="2"/>
    </row>
    <row r="212" spans="16:16" s="1" customFormat="1" ht="12.75" customHeight="1" x14ac:dyDescent="0.35">
      <c r="P212" s="2"/>
    </row>
    <row r="213" spans="16:16" s="1" customFormat="1" ht="12.75" customHeight="1" x14ac:dyDescent="0.35">
      <c r="P213" s="2"/>
    </row>
    <row r="214" spans="16:16" s="1" customFormat="1" ht="12.75" customHeight="1" x14ac:dyDescent="0.35">
      <c r="P214" s="2"/>
    </row>
    <row r="215" spans="16:16" s="1" customFormat="1" ht="12.75" customHeight="1" x14ac:dyDescent="0.35">
      <c r="P215" s="2"/>
    </row>
    <row r="216" spans="16:16" s="1" customFormat="1" ht="12.75" customHeight="1" x14ac:dyDescent="0.35">
      <c r="P216" s="2"/>
    </row>
    <row r="217" spans="16:16" s="1" customFormat="1" ht="12.75" customHeight="1" x14ac:dyDescent="0.35">
      <c r="P217" s="2"/>
    </row>
    <row r="218" spans="16:16" s="1" customFormat="1" ht="12.75" customHeight="1" x14ac:dyDescent="0.35">
      <c r="P218" s="2"/>
    </row>
    <row r="219" spans="16:16" s="1" customFormat="1" ht="12.75" customHeight="1" x14ac:dyDescent="0.35">
      <c r="P219" s="2"/>
    </row>
    <row r="220" spans="16:16" s="1" customFormat="1" ht="12.75" customHeight="1" x14ac:dyDescent="0.35">
      <c r="P220" s="2"/>
    </row>
    <row r="221" spans="16:16" s="1" customFormat="1" ht="12.75" customHeight="1" x14ac:dyDescent="0.35">
      <c r="P221" s="2"/>
    </row>
    <row r="222" spans="16:16" s="1" customFormat="1" ht="12.75" customHeight="1" x14ac:dyDescent="0.35">
      <c r="P222" s="2"/>
    </row>
    <row r="223" spans="16:16" s="1" customFormat="1" ht="12.75" customHeight="1" x14ac:dyDescent="0.35">
      <c r="P223" s="2"/>
    </row>
    <row r="224" spans="16:16" s="1" customFormat="1" ht="12.75" customHeight="1" x14ac:dyDescent="0.35">
      <c r="P224" s="2"/>
    </row>
    <row r="225" spans="16:16" s="1" customFormat="1" ht="12.75" customHeight="1" x14ac:dyDescent="0.35">
      <c r="P225" s="2"/>
    </row>
    <row r="226" spans="16:16" s="1" customFormat="1" ht="12.75" customHeight="1" x14ac:dyDescent="0.35">
      <c r="P226" s="2"/>
    </row>
    <row r="227" spans="16:16" s="1" customFormat="1" ht="12.75" customHeight="1" x14ac:dyDescent="0.35">
      <c r="P227" s="2"/>
    </row>
    <row r="228" spans="16:16" s="1" customFormat="1" ht="12.75" customHeight="1" x14ac:dyDescent="0.35">
      <c r="P228" s="2"/>
    </row>
    <row r="229" spans="16:16" s="1" customFormat="1" ht="12.75" customHeight="1" x14ac:dyDescent="0.35">
      <c r="P229" s="2"/>
    </row>
    <row r="230" spans="16:16" s="1" customFormat="1" ht="12.75" customHeight="1" x14ac:dyDescent="0.35">
      <c r="P230" s="2"/>
    </row>
    <row r="231" spans="16:16" s="1" customFormat="1" ht="12.75" customHeight="1" x14ac:dyDescent="0.35">
      <c r="P231" s="2"/>
    </row>
    <row r="232" spans="16:16" s="1" customFormat="1" ht="12.75" customHeight="1" x14ac:dyDescent="0.35">
      <c r="P232" s="2"/>
    </row>
    <row r="233" spans="16:16" s="1" customFormat="1" ht="12.75" customHeight="1" x14ac:dyDescent="0.35">
      <c r="P233" s="2"/>
    </row>
    <row r="234" spans="16:16" s="1" customFormat="1" ht="12.75" customHeight="1" x14ac:dyDescent="0.35">
      <c r="P234" s="2"/>
    </row>
    <row r="235" spans="16:16" s="1" customFormat="1" ht="12.75" customHeight="1" x14ac:dyDescent="0.35">
      <c r="P235" s="2"/>
    </row>
    <row r="236" spans="16:16" s="1" customFormat="1" ht="12.75" customHeight="1" x14ac:dyDescent="0.35">
      <c r="P236" s="2"/>
    </row>
    <row r="237" spans="16:16" s="1" customFormat="1" ht="12.75" customHeight="1" x14ac:dyDescent="0.35">
      <c r="P237" s="2"/>
    </row>
    <row r="238" spans="16:16" s="1" customFormat="1" ht="12.75" customHeight="1" x14ac:dyDescent="0.35">
      <c r="P238" s="2"/>
    </row>
    <row r="239" spans="16:16" s="1" customFormat="1" ht="12.75" customHeight="1" x14ac:dyDescent="0.35">
      <c r="P239" s="2"/>
    </row>
    <row r="240" spans="16:16" s="1" customFormat="1" ht="12.75" customHeight="1" x14ac:dyDescent="0.35">
      <c r="P240" s="2"/>
    </row>
    <row r="241" spans="16:16" s="1" customFormat="1" ht="12.75" customHeight="1" x14ac:dyDescent="0.35">
      <c r="P241" s="2"/>
    </row>
    <row r="242" spans="16:16" s="1" customFormat="1" ht="12.75" customHeight="1" x14ac:dyDescent="0.35">
      <c r="P242" s="2"/>
    </row>
    <row r="243" spans="16:16" s="1" customFormat="1" ht="12.75" customHeight="1" x14ac:dyDescent="0.35">
      <c r="P243" s="2"/>
    </row>
    <row r="244" spans="16:16" s="1" customFormat="1" ht="12.75" customHeight="1" x14ac:dyDescent="0.35">
      <c r="P244" s="2"/>
    </row>
    <row r="245" spans="16:16" s="1" customFormat="1" ht="12.75" customHeight="1" x14ac:dyDescent="0.35">
      <c r="P245" s="2"/>
    </row>
    <row r="246" spans="16:16" s="1" customFormat="1" ht="12.75" customHeight="1" x14ac:dyDescent="0.35">
      <c r="P246" s="2"/>
    </row>
    <row r="247" spans="16:16" s="1" customFormat="1" ht="12.75" customHeight="1" x14ac:dyDescent="0.35">
      <c r="P247" s="2"/>
    </row>
    <row r="248" spans="16:16" s="1" customFormat="1" ht="12.75" customHeight="1" x14ac:dyDescent="0.35">
      <c r="P248" s="2"/>
    </row>
    <row r="249" spans="16:16" s="1" customFormat="1" ht="12.75" customHeight="1" x14ac:dyDescent="0.35">
      <c r="P249" s="2"/>
    </row>
    <row r="250" spans="16:16" s="1" customFormat="1" ht="12.75" customHeight="1" x14ac:dyDescent="0.35">
      <c r="P250" s="2"/>
    </row>
    <row r="251" spans="16:16" s="1" customFormat="1" ht="12.75" customHeight="1" x14ac:dyDescent="0.35">
      <c r="P251" s="2"/>
    </row>
    <row r="252" spans="16:16" s="1" customFormat="1" ht="12.75" customHeight="1" x14ac:dyDescent="0.35">
      <c r="P252" s="2"/>
    </row>
    <row r="253" spans="16:16" s="1" customFormat="1" ht="12.75" customHeight="1" x14ac:dyDescent="0.35">
      <c r="P253" s="2"/>
    </row>
    <row r="254" spans="16:16" s="1" customFormat="1" ht="12.75" customHeight="1" x14ac:dyDescent="0.35">
      <c r="P254" s="2"/>
    </row>
    <row r="255" spans="16:16" s="1" customFormat="1" ht="12.75" customHeight="1" x14ac:dyDescent="0.35">
      <c r="P255" s="2"/>
    </row>
    <row r="256" spans="16:16" s="1" customFormat="1" ht="12.75" customHeight="1" x14ac:dyDescent="0.35">
      <c r="P256" s="2"/>
    </row>
    <row r="257" spans="16:16" s="1" customFormat="1" ht="12.75" customHeight="1" x14ac:dyDescent="0.35">
      <c r="P257" s="2"/>
    </row>
    <row r="258" spans="16:16" s="1" customFormat="1" ht="12.75" customHeight="1" x14ac:dyDescent="0.35">
      <c r="P258" s="2"/>
    </row>
    <row r="259" spans="16:16" s="1" customFormat="1" ht="12.75" customHeight="1" x14ac:dyDescent="0.35">
      <c r="P259" s="2"/>
    </row>
    <row r="260" spans="16:16" s="1" customFormat="1" ht="12.75" customHeight="1" x14ac:dyDescent="0.35">
      <c r="P260" s="2"/>
    </row>
    <row r="261" spans="16:16" s="1" customFormat="1" ht="12.75" customHeight="1" x14ac:dyDescent="0.35">
      <c r="P261" s="2"/>
    </row>
    <row r="262" spans="16:16" s="1" customFormat="1" ht="12.75" customHeight="1" x14ac:dyDescent="0.35">
      <c r="P262" s="2"/>
    </row>
    <row r="263" spans="16:16" s="1" customFormat="1" ht="12.75" customHeight="1" x14ac:dyDescent="0.35">
      <c r="P263" s="2"/>
    </row>
    <row r="264" spans="16:16" s="1" customFormat="1" ht="12.75" customHeight="1" x14ac:dyDescent="0.35">
      <c r="P264" s="2"/>
    </row>
    <row r="265" spans="16:16" s="1" customFormat="1" ht="12.75" customHeight="1" x14ac:dyDescent="0.35">
      <c r="P265" s="2"/>
    </row>
    <row r="266" spans="16:16" s="1" customFormat="1" ht="12.75" customHeight="1" x14ac:dyDescent="0.35">
      <c r="P266" s="2"/>
    </row>
    <row r="267" spans="16:16" s="1" customFormat="1" ht="12.75" customHeight="1" x14ac:dyDescent="0.35">
      <c r="P267" s="2"/>
    </row>
    <row r="268" spans="16:16" s="1" customFormat="1" ht="12.75" customHeight="1" x14ac:dyDescent="0.35">
      <c r="P268" s="2"/>
    </row>
    <row r="269" spans="16:16" s="1" customFormat="1" ht="12.75" customHeight="1" x14ac:dyDescent="0.35">
      <c r="P269" s="2"/>
    </row>
    <row r="270" spans="16:16" s="1" customFormat="1" ht="12.75" customHeight="1" x14ac:dyDescent="0.35">
      <c r="P270" s="2"/>
    </row>
    <row r="271" spans="16:16" s="1" customFormat="1" ht="12.75" customHeight="1" x14ac:dyDescent="0.35">
      <c r="P271" s="2"/>
    </row>
    <row r="272" spans="16:16" s="1" customFormat="1" ht="12.75" customHeight="1" x14ac:dyDescent="0.35">
      <c r="P272" s="2"/>
    </row>
    <row r="273" spans="16:16" s="1" customFormat="1" ht="12.75" customHeight="1" x14ac:dyDescent="0.35">
      <c r="P273" s="2"/>
    </row>
    <row r="274" spans="16:16" s="1" customFormat="1" ht="12.75" customHeight="1" x14ac:dyDescent="0.35">
      <c r="P274" s="2"/>
    </row>
    <row r="275" spans="16:16" s="1" customFormat="1" ht="12.75" customHeight="1" x14ac:dyDescent="0.35">
      <c r="P275" s="2"/>
    </row>
    <row r="276" spans="16:16" s="1" customFormat="1" ht="12.75" customHeight="1" x14ac:dyDescent="0.35">
      <c r="P276" s="2"/>
    </row>
    <row r="277" spans="16:16" s="1" customFormat="1" ht="12.75" customHeight="1" x14ac:dyDescent="0.35">
      <c r="P277" s="2"/>
    </row>
    <row r="278" spans="16:16" s="1" customFormat="1" ht="12.75" customHeight="1" x14ac:dyDescent="0.35">
      <c r="P278" s="2"/>
    </row>
    <row r="279" spans="16:16" s="1" customFormat="1" ht="12.75" customHeight="1" x14ac:dyDescent="0.35">
      <c r="P279" s="2"/>
    </row>
    <row r="280" spans="16:16" s="1" customFormat="1" ht="12.75" customHeight="1" x14ac:dyDescent="0.35">
      <c r="P280" s="2"/>
    </row>
    <row r="281" spans="16:16" s="1" customFormat="1" ht="12.75" customHeight="1" x14ac:dyDescent="0.35">
      <c r="P281" s="2"/>
    </row>
    <row r="282" spans="16:16" s="1" customFormat="1" ht="12.75" customHeight="1" x14ac:dyDescent="0.35">
      <c r="P282" s="2"/>
    </row>
    <row r="283" spans="16:16" s="1" customFormat="1" ht="12.75" customHeight="1" x14ac:dyDescent="0.35">
      <c r="P283" s="2"/>
    </row>
    <row r="284" spans="16:16" s="1" customFormat="1" ht="12.75" customHeight="1" x14ac:dyDescent="0.35">
      <c r="P284" s="2"/>
    </row>
    <row r="285" spans="16:16" s="1" customFormat="1" ht="12.75" customHeight="1" x14ac:dyDescent="0.35">
      <c r="P285" s="2"/>
    </row>
    <row r="286" spans="16:16" s="1" customFormat="1" ht="12.75" customHeight="1" x14ac:dyDescent="0.35">
      <c r="P286" s="2"/>
    </row>
    <row r="287" spans="16:16" s="1" customFormat="1" ht="12.75" customHeight="1" x14ac:dyDescent="0.35">
      <c r="P287" s="2"/>
    </row>
    <row r="288" spans="16:16" s="1" customFormat="1" ht="12.75" customHeight="1" x14ac:dyDescent="0.35">
      <c r="P288" s="2"/>
    </row>
    <row r="289" spans="16:16" s="1" customFormat="1" ht="12.75" customHeight="1" x14ac:dyDescent="0.35">
      <c r="P289" s="2"/>
    </row>
    <row r="290" spans="16:16" s="1" customFormat="1" ht="12.75" customHeight="1" x14ac:dyDescent="0.35">
      <c r="P290" s="2"/>
    </row>
    <row r="291" spans="16:16" s="1" customFormat="1" ht="12.75" customHeight="1" x14ac:dyDescent="0.35">
      <c r="P291" s="2"/>
    </row>
    <row r="292" spans="16:16" s="1" customFormat="1" ht="12.75" customHeight="1" x14ac:dyDescent="0.35">
      <c r="P292" s="2"/>
    </row>
    <row r="293" spans="16:16" s="1" customFormat="1" ht="12.75" customHeight="1" x14ac:dyDescent="0.35">
      <c r="P293" s="2"/>
    </row>
    <row r="294" spans="16:16" s="1" customFormat="1" ht="12.75" customHeight="1" x14ac:dyDescent="0.35">
      <c r="P294" s="2"/>
    </row>
    <row r="295" spans="16:16" s="1" customFormat="1" ht="12.75" customHeight="1" x14ac:dyDescent="0.35">
      <c r="P295" s="2"/>
    </row>
    <row r="296" spans="16:16" s="1" customFormat="1" ht="12.75" customHeight="1" x14ac:dyDescent="0.35">
      <c r="P296" s="2"/>
    </row>
    <row r="297" spans="16:16" s="1" customFormat="1" ht="12.75" customHeight="1" x14ac:dyDescent="0.35">
      <c r="P297" s="2"/>
    </row>
    <row r="298" spans="16:16" s="1" customFormat="1" ht="12.75" customHeight="1" x14ac:dyDescent="0.35">
      <c r="P298" s="2"/>
    </row>
    <row r="299" spans="16:16" s="1" customFormat="1" ht="12.75" customHeight="1" x14ac:dyDescent="0.35">
      <c r="P299" s="2"/>
    </row>
    <row r="300" spans="16:16" s="1" customFormat="1" ht="12.75" customHeight="1" x14ac:dyDescent="0.35">
      <c r="P300" s="2"/>
    </row>
    <row r="301" spans="16:16" s="1" customFormat="1" ht="12.75" customHeight="1" x14ac:dyDescent="0.35">
      <c r="P301" s="2"/>
    </row>
    <row r="302" spans="16:16" s="1" customFormat="1" ht="12.75" customHeight="1" x14ac:dyDescent="0.35">
      <c r="P302" s="2"/>
    </row>
    <row r="303" spans="16:16" s="1" customFormat="1" ht="12.75" customHeight="1" x14ac:dyDescent="0.35">
      <c r="P303" s="2"/>
    </row>
    <row r="304" spans="16:16" s="1" customFormat="1" ht="12.75" customHeight="1" x14ac:dyDescent="0.35">
      <c r="P304" s="2"/>
    </row>
    <row r="305" spans="16:16" s="1" customFormat="1" ht="12.75" customHeight="1" x14ac:dyDescent="0.35">
      <c r="P305" s="2"/>
    </row>
    <row r="306" spans="16:16" s="1" customFormat="1" ht="12.75" customHeight="1" x14ac:dyDescent="0.35">
      <c r="P306" s="2"/>
    </row>
    <row r="307" spans="16:16" s="1" customFormat="1" ht="12.75" customHeight="1" x14ac:dyDescent="0.35">
      <c r="P307" s="2"/>
    </row>
    <row r="308" spans="16:16" s="1" customFormat="1" ht="12.75" customHeight="1" x14ac:dyDescent="0.35">
      <c r="P308" s="2"/>
    </row>
    <row r="309" spans="16:16" s="1" customFormat="1" ht="12.75" customHeight="1" x14ac:dyDescent="0.35">
      <c r="P309" s="2"/>
    </row>
    <row r="310" spans="16:16" s="1" customFormat="1" ht="12.75" customHeight="1" x14ac:dyDescent="0.35">
      <c r="P310" s="2"/>
    </row>
    <row r="311" spans="16:16" s="1" customFormat="1" ht="12.75" customHeight="1" x14ac:dyDescent="0.35">
      <c r="P311" s="2"/>
    </row>
    <row r="312" spans="16:16" s="1" customFormat="1" ht="12.75" customHeight="1" x14ac:dyDescent="0.35">
      <c r="P312" s="2"/>
    </row>
    <row r="313" spans="16:16" s="1" customFormat="1" ht="12.75" customHeight="1" x14ac:dyDescent="0.35">
      <c r="P313" s="2"/>
    </row>
    <row r="314" spans="16:16" s="1" customFormat="1" ht="12.75" customHeight="1" x14ac:dyDescent="0.35">
      <c r="P314" s="2"/>
    </row>
    <row r="315" spans="16:16" s="1" customFormat="1" ht="12.75" customHeight="1" x14ac:dyDescent="0.35">
      <c r="P315" s="2"/>
    </row>
    <row r="316" spans="16:16" s="1" customFormat="1" ht="12.75" customHeight="1" x14ac:dyDescent="0.35">
      <c r="P316" s="2"/>
    </row>
    <row r="317" spans="16:16" s="1" customFormat="1" ht="12.75" customHeight="1" x14ac:dyDescent="0.35">
      <c r="P317" s="2"/>
    </row>
    <row r="318" spans="16:16" s="1" customFormat="1" ht="12.75" customHeight="1" x14ac:dyDescent="0.35">
      <c r="P318" s="2"/>
    </row>
    <row r="319" spans="16:16" s="1" customFormat="1" ht="12.75" customHeight="1" x14ac:dyDescent="0.35">
      <c r="P319" s="2"/>
    </row>
    <row r="320" spans="16:16" s="1" customFormat="1" ht="12.75" customHeight="1" x14ac:dyDescent="0.35">
      <c r="P320" s="2"/>
    </row>
    <row r="321" spans="16:16" s="1" customFormat="1" ht="12.75" customHeight="1" x14ac:dyDescent="0.35">
      <c r="P321" s="2"/>
    </row>
    <row r="322" spans="16:16" s="1" customFormat="1" ht="12.75" customHeight="1" x14ac:dyDescent="0.35">
      <c r="P322" s="2"/>
    </row>
    <row r="323" spans="16:16" s="1" customFormat="1" ht="12.75" customHeight="1" x14ac:dyDescent="0.35">
      <c r="P323" s="2"/>
    </row>
    <row r="324" spans="16:16" s="1" customFormat="1" ht="12.75" customHeight="1" x14ac:dyDescent="0.35">
      <c r="P324" s="2"/>
    </row>
    <row r="325" spans="16:16" s="1" customFormat="1" ht="12.75" customHeight="1" x14ac:dyDescent="0.35">
      <c r="P325" s="2"/>
    </row>
    <row r="326" spans="16:16" s="1" customFormat="1" ht="12.75" customHeight="1" x14ac:dyDescent="0.35">
      <c r="P326" s="2"/>
    </row>
    <row r="327" spans="16:16" s="1" customFormat="1" ht="12.75" customHeight="1" x14ac:dyDescent="0.35">
      <c r="P327" s="2"/>
    </row>
    <row r="328" spans="16:16" s="1" customFormat="1" ht="12.75" customHeight="1" x14ac:dyDescent="0.35">
      <c r="P328" s="2"/>
    </row>
    <row r="329" spans="16:16" s="1" customFormat="1" ht="12.75" customHeight="1" x14ac:dyDescent="0.35">
      <c r="P329" s="2"/>
    </row>
    <row r="330" spans="16:16" s="1" customFormat="1" ht="12.75" customHeight="1" x14ac:dyDescent="0.35">
      <c r="P330" s="2"/>
    </row>
    <row r="331" spans="16:16" s="1" customFormat="1" ht="12.75" customHeight="1" x14ac:dyDescent="0.35">
      <c r="P331" s="2"/>
    </row>
    <row r="332" spans="16:16" s="1" customFormat="1" x14ac:dyDescent="0.35">
      <c r="P332" s="2"/>
    </row>
    <row r="333" spans="16:16" x14ac:dyDescent="0.35"/>
    <row r="334" spans="16:16" x14ac:dyDescent="0.35"/>
    <row r="335" spans="16:16" x14ac:dyDescent="0.35"/>
    <row r="336" spans="16:16" x14ac:dyDescent="0.35"/>
    <row r="337" spans="16:16" x14ac:dyDescent="0.35"/>
    <row r="338" spans="16:16" x14ac:dyDescent="0.35"/>
    <row r="339" spans="16:16" x14ac:dyDescent="0.35"/>
    <row r="340" spans="16:16" x14ac:dyDescent="0.35"/>
    <row r="341" spans="16:16" s="1" customFormat="1" x14ac:dyDescent="0.35">
      <c r="P341" s="2"/>
    </row>
    <row r="342" spans="16:16" s="1" customFormat="1" x14ac:dyDescent="0.35">
      <c r="P342" s="2"/>
    </row>
    <row r="343" spans="16:16" s="1" customFormat="1" x14ac:dyDescent="0.35">
      <c r="P343" s="2"/>
    </row>
    <row r="344" spans="16:16" s="1" customFormat="1" x14ac:dyDescent="0.35">
      <c r="P344" s="2"/>
    </row>
    <row r="345" spans="16:16" s="1" customFormat="1" x14ac:dyDescent="0.35">
      <c r="P345" s="2"/>
    </row>
    <row r="346" spans="16:16" s="1" customFormat="1" x14ac:dyDescent="0.35">
      <c r="P346" s="2"/>
    </row>
    <row r="347" spans="16:16" s="1" customFormat="1" x14ac:dyDescent="0.35">
      <c r="P347" s="2"/>
    </row>
    <row r="348" spans="16:16" s="1" customFormat="1" x14ac:dyDescent="0.35">
      <c r="P348" s="2"/>
    </row>
    <row r="349" spans="16:16" s="1" customFormat="1" x14ac:dyDescent="0.35">
      <c r="P349" s="2"/>
    </row>
    <row r="350" spans="16:16" s="1" customFormat="1" x14ac:dyDescent="0.35">
      <c r="P350" s="2"/>
    </row>
    <row r="351" spans="16:16" s="1" customFormat="1" x14ac:dyDescent="0.35">
      <c r="P351" s="2"/>
    </row>
    <row r="352" spans="16:16" s="1" customFormat="1" x14ac:dyDescent="0.35">
      <c r="P352" s="2"/>
    </row>
    <row r="353" spans="16:16" s="1" customFormat="1" x14ac:dyDescent="0.35">
      <c r="P353" s="2"/>
    </row>
    <row r="354" spans="16:16" s="1" customFormat="1" x14ac:dyDescent="0.35">
      <c r="P354" s="2"/>
    </row>
    <row r="355" spans="16:16" s="1" customFormat="1" x14ac:dyDescent="0.35">
      <c r="P355" s="2"/>
    </row>
    <row r="356" spans="16:16" s="1" customFormat="1" x14ac:dyDescent="0.35">
      <c r="P356" s="2"/>
    </row>
    <row r="357" spans="16:16" s="1" customFormat="1" x14ac:dyDescent="0.35">
      <c r="P357" s="2"/>
    </row>
    <row r="358" spans="16:16" s="1" customFormat="1" x14ac:dyDescent="0.35">
      <c r="P358" s="2"/>
    </row>
    <row r="359" spans="16:16" s="1" customFormat="1" x14ac:dyDescent="0.35">
      <c r="P359" s="2"/>
    </row>
    <row r="360" spans="16:16" s="1" customFormat="1" x14ac:dyDescent="0.35">
      <c r="P360" s="2"/>
    </row>
    <row r="361" spans="16:16" s="1" customFormat="1" x14ac:dyDescent="0.35">
      <c r="P361" s="2"/>
    </row>
    <row r="362" spans="16:16" s="1" customFormat="1" x14ac:dyDescent="0.35">
      <c r="P362" s="2"/>
    </row>
    <row r="363" spans="16:16" s="1" customFormat="1" x14ac:dyDescent="0.35">
      <c r="P363" s="2"/>
    </row>
    <row r="364" spans="16:16" x14ac:dyDescent="0.35"/>
    <row r="365" spans="16:16" x14ac:dyDescent="0.35"/>
    <row r="366" spans="16:16" x14ac:dyDescent="0.35"/>
    <row r="367" spans="16:16" x14ac:dyDescent="0.35"/>
    <row r="368" spans="16:16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</sheetData>
  <mergeCells count="142">
    <mergeCell ref="C164:E164"/>
    <mergeCell ref="B73:D73"/>
    <mergeCell ref="B89:D89"/>
    <mergeCell ref="C160:E160"/>
    <mergeCell ref="C161:E161"/>
    <mergeCell ref="J150:M150"/>
    <mergeCell ref="B59:F59"/>
    <mergeCell ref="I59:M59"/>
    <mergeCell ref="B75:F75"/>
    <mergeCell ref="I75:M75"/>
    <mergeCell ref="B141:B142"/>
    <mergeCell ref="C141:M141"/>
    <mergeCell ref="C142:D142"/>
    <mergeCell ref="E142:F142"/>
    <mergeCell ref="H142:I142"/>
    <mergeCell ref="J142:M142"/>
    <mergeCell ref="C143:D143"/>
    <mergeCell ref="E143:F143"/>
    <mergeCell ref="B107:F107"/>
    <mergeCell ref="C162:E162"/>
    <mergeCell ref="C156:E156"/>
    <mergeCell ref="C157:E157"/>
    <mergeCell ref="C158:E158"/>
    <mergeCell ref="H150:I150"/>
    <mergeCell ref="B154:B155"/>
    <mergeCell ref="C154:F154"/>
    <mergeCell ref="C155:D155"/>
    <mergeCell ref="E155:F155"/>
    <mergeCell ref="C13:D13"/>
    <mergeCell ref="E13:F13"/>
    <mergeCell ref="H13:I13"/>
    <mergeCell ref="H146:I146"/>
    <mergeCell ref="H147:I147"/>
    <mergeCell ref="H148:I148"/>
    <mergeCell ref="H149:I149"/>
    <mergeCell ref="G107:H107"/>
    <mergeCell ref="I107:M107"/>
    <mergeCell ref="B121:D121"/>
    <mergeCell ref="I121:K121"/>
    <mergeCell ref="C144:D144"/>
    <mergeCell ref="C145:D145"/>
    <mergeCell ref="C146:D146"/>
    <mergeCell ref="C147:D147"/>
    <mergeCell ref="C148:D148"/>
    <mergeCell ref="J13:M13"/>
    <mergeCell ref="B10:M10"/>
    <mergeCell ref="H143:I143"/>
    <mergeCell ref="J143:M143"/>
    <mergeCell ref="H22:I22"/>
    <mergeCell ref="J22:M22"/>
    <mergeCell ref="B24:M24"/>
    <mergeCell ref="B26:F26"/>
    <mergeCell ref="I26:M26"/>
    <mergeCell ref="C14:D14"/>
    <mergeCell ref="E14:F14"/>
    <mergeCell ref="H14:I14"/>
    <mergeCell ref="J14:M14"/>
    <mergeCell ref="C20:D20"/>
    <mergeCell ref="E20:F20"/>
    <mergeCell ref="H20:I20"/>
    <mergeCell ref="J20:M20"/>
    <mergeCell ref="I41:K41"/>
    <mergeCell ref="I73:K73"/>
    <mergeCell ref="I89:K89"/>
    <mergeCell ref="B41:D41"/>
    <mergeCell ref="J15:M15"/>
    <mergeCell ref="J16:M16"/>
    <mergeCell ref="J18:M18"/>
    <mergeCell ref="E5:J5"/>
    <mergeCell ref="B2:D3"/>
    <mergeCell ref="K2:M3"/>
    <mergeCell ref="B7:M8"/>
    <mergeCell ref="B9:H9"/>
    <mergeCell ref="C12:D12"/>
    <mergeCell ref="E12:F12"/>
    <mergeCell ref="H12:I12"/>
    <mergeCell ref="J12:M12"/>
    <mergeCell ref="G75:H75"/>
    <mergeCell ref="B22:D22"/>
    <mergeCell ref="E22:F22"/>
    <mergeCell ref="C15:D15"/>
    <mergeCell ref="C16:D16"/>
    <mergeCell ref="C18:D18"/>
    <mergeCell ref="C19:D19"/>
    <mergeCell ref="E15:F15"/>
    <mergeCell ref="E16:F16"/>
    <mergeCell ref="E18:F18"/>
    <mergeCell ref="E19:F19"/>
    <mergeCell ref="H15:I15"/>
    <mergeCell ref="H16:I16"/>
    <mergeCell ref="H18:I18"/>
    <mergeCell ref="H19:I19"/>
    <mergeCell ref="B17:D17"/>
    <mergeCell ref="E17:F17"/>
    <mergeCell ref="J17:M17"/>
    <mergeCell ref="H17:I17"/>
    <mergeCell ref="B21:D21"/>
    <mergeCell ref="E21:F21"/>
    <mergeCell ref="H21:I21"/>
    <mergeCell ref="J21:M21"/>
    <mergeCell ref="B123:F123"/>
    <mergeCell ref="B137:D137"/>
    <mergeCell ref="G123:H123"/>
    <mergeCell ref="I123:M123"/>
    <mergeCell ref="I137:K137"/>
    <mergeCell ref="B43:F43"/>
    <mergeCell ref="G43:H43"/>
    <mergeCell ref="I43:M43"/>
    <mergeCell ref="B57:D57"/>
    <mergeCell ref="I57:K57"/>
    <mergeCell ref="B91:F91"/>
    <mergeCell ref="B105:D105"/>
    <mergeCell ref="G91:H91"/>
    <mergeCell ref="I91:M91"/>
    <mergeCell ref="I105:K105"/>
    <mergeCell ref="J19:M19"/>
    <mergeCell ref="G26:H26"/>
    <mergeCell ref="G59:H59"/>
    <mergeCell ref="G168:M169"/>
    <mergeCell ref="B152:M152"/>
    <mergeCell ref="B139:M139"/>
    <mergeCell ref="G154:M154"/>
    <mergeCell ref="G155:I155"/>
    <mergeCell ref="J155:K155"/>
    <mergeCell ref="L155:M155"/>
    <mergeCell ref="G156:I166"/>
    <mergeCell ref="J156:K166"/>
    <mergeCell ref="L156:M166"/>
    <mergeCell ref="C165:E165"/>
    <mergeCell ref="G167:M167"/>
    <mergeCell ref="C149:D149"/>
    <mergeCell ref="E144:F144"/>
    <mergeCell ref="E145:F145"/>
    <mergeCell ref="E146:F146"/>
    <mergeCell ref="E149:F149"/>
    <mergeCell ref="H144:I144"/>
    <mergeCell ref="H145:I145"/>
    <mergeCell ref="E147:F147"/>
    <mergeCell ref="E148:F148"/>
    <mergeCell ref="C159:E159"/>
    <mergeCell ref="C150:D150"/>
    <mergeCell ref="E150:F150"/>
  </mergeCells>
  <phoneticPr fontId="4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scale="65" orientation="portrait" r:id="rId1"/>
  <colBreaks count="1" manualBreakCount="1">
    <brk id="14" max="1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CB847-D3E7-44AD-A0CE-0BA823F9E69A}">
  <sheetPr>
    <tabColor rgb="FFFFFF00"/>
  </sheetPr>
  <dimension ref="A1:Q390"/>
  <sheetViews>
    <sheetView showGridLines="0" rightToLeft="1" topLeftCell="A107" zoomScale="70" zoomScaleNormal="70" zoomScaleSheetLayoutView="115" workbookViewId="0">
      <selection activeCell="B114" sqref="B114:M129"/>
    </sheetView>
  </sheetViews>
  <sheetFormatPr defaultColWidth="0" defaultRowHeight="14.5" zeroHeight="1" x14ac:dyDescent="0.35"/>
  <cols>
    <col min="1" max="1" width="12.7265625" style="1" customWidth="1"/>
    <col min="2" max="5" width="11.453125" style="1" customWidth="1"/>
    <col min="6" max="6" width="11.54296875" style="1" bestFit="1" customWidth="1"/>
    <col min="7" max="7" width="13.1796875" style="1" customWidth="1"/>
    <col min="8" max="8" width="5.1796875" style="1" customWidth="1"/>
    <col min="9" max="13" width="11.453125" style="1" customWidth="1"/>
    <col min="14" max="15" width="10.1796875" style="1" customWidth="1"/>
    <col min="16" max="17" width="0" style="2" hidden="1" customWidth="1"/>
    <col min="18" max="16384" width="9.1796875" style="2" hidden="1"/>
  </cols>
  <sheetData>
    <row r="1" spans="2:15" ht="15" customHeight="1" thickBot="1" x14ac:dyDescent="0.4">
      <c r="G1" s="54"/>
    </row>
    <row r="2" spans="2:15" ht="24.75" customHeight="1" x14ac:dyDescent="0.35">
      <c r="B2" s="159" t="s">
        <v>5</v>
      </c>
      <c r="C2" s="160"/>
      <c r="D2" s="161"/>
      <c r="E2" s="24"/>
      <c r="F2" s="24"/>
      <c r="G2" s="24"/>
      <c r="H2" s="24"/>
      <c r="I2" s="24"/>
      <c r="J2" s="24"/>
      <c r="K2" s="165" t="s">
        <v>25</v>
      </c>
      <c r="L2" s="166"/>
      <c r="M2" s="167"/>
    </row>
    <row r="3" spans="2:15" ht="15" customHeight="1" thickBot="1" x14ac:dyDescent="0.4">
      <c r="B3" s="162"/>
      <c r="C3" s="163"/>
      <c r="D3" s="164"/>
      <c r="K3" s="168"/>
      <c r="L3" s="169"/>
      <c r="M3" s="170"/>
      <c r="N3" s="2"/>
      <c r="O3" s="2"/>
    </row>
    <row r="4" spans="2:15" ht="15" customHeight="1" thickBot="1" x14ac:dyDescent="0.4">
      <c r="B4" s="17"/>
      <c r="M4" s="18"/>
    </row>
    <row r="5" spans="2:15" ht="31.5" customHeight="1" thickBot="1" x14ac:dyDescent="0.4">
      <c r="B5" s="17"/>
      <c r="E5" s="156" t="s">
        <v>56</v>
      </c>
      <c r="F5" s="157"/>
      <c r="G5" s="157"/>
      <c r="H5" s="157"/>
      <c r="I5" s="157"/>
      <c r="J5" s="158"/>
      <c r="K5" s="2"/>
      <c r="L5" s="2"/>
      <c r="M5" s="104"/>
      <c r="N5" s="2"/>
      <c r="O5" s="2"/>
    </row>
    <row r="6" spans="2:15" ht="15" customHeight="1" x14ac:dyDescent="0.35">
      <c r="B6" s="17"/>
      <c r="M6" s="18"/>
    </row>
    <row r="7" spans="2:15" ht="22.5" customHeight="1" x14ac:dyDescent="0.35">
      <c r="B7" s="171" t="s">
        <v>127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3"/>
      <c r="N7" s="2"/>
      <c r="O7" s="2"/>
    </row>
    <row r="8" spans="2:15" ht="22.5" customHeight="1" x14ac:dyDescent="0.35">
      <c r="B8" s="174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2"/>
      <c r="O8" s="2"/>
    </row>
    <row r="9" spans="2:15" ht="15" customHeight="1" thickBot="1" x14ac:dyDescent="0.4">
      <c r="B9" s="175"/>
      <c r="C9" s="176"/>
      <c r="D9" s="176"/>
      <c r="E9" s="176"/>
      <c r="F9" s="176"/>
      <c r="G9" s="176"/>
      <c r="H9" s="176"/>
      <c r="M9" s="18"/>
    </row>
    <row r="10" spans="2:15" ht="25" customHeight="1" thickBot="1" x14ac:dyDescent="0.4">
      <c r="B10" s="153" t="s">
        <v>24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2"/>
      <c r="O10" s="2"/>
    </row>
    <row r="11" spans="2:15" ht="19.5" customHeight="1" thickBot="1" x14ac:dyDescent="0.4">
      <c r="B11" s="17"/>
      <c r="F11" s="58"/>
      <c r="G11" s="58"/>
      <c r="H11" s="58"/>
      <c r="I11" s="58"/>
      <c r="J11" s="58"/>
      <c r="K11" s="58"/>
      <c r="L11" s="58"/>
      <c r="M11" s="105"/>
      <c r="N11" s="2"/>
      <c r="O11" s="2"/>
    </row>
    <row r="12" spans="2:15" ht="19.5" customHeight="1" thickBot="1" x14ac:dyDescent="0.4">
      <c r="B12" s="55" t="s">
        <v>2</v>
      </c>
      <c r="C12" s="177" t="s">
        <v>3</v>
      </c>
      <c r="D12" s="178"/>
      <c r="E12" s="178" t="s">
        <v>30</v>
      </c>
      <c r="F12" s="178"/>
      <c r="G12" s="56" t="s">
        <v>53</v>
      </c>
      <c r="H12" s="178" t="s">
        <v>4</v>
      </c>
      <c r="I12" s="178"/>
      <c r="J12" s="178" t="s">
        <v>9</v>
      </c>
      <c r="K12" s="178"/>
      <c r="L12" s="178"/>
      <c r="M12" s="179"/>
      <c r="N12" s="2"/>
      <c r="O12" s="2"/>
    </row>
    <row r="13" spans="2:15" ht="15" customHeight="1" x14ac:dyDescent="0.35">
      <c r="B13" s="4">
        <v>1</v>
      </c>
      <c r="C13" s="180" t="s">
        <v>134</v>
      </c>
      <c r="D13" s="181"/>
      <c r="E13" s="186">
        <v>140</v>
      </c>
      <c r="F13" s="187"/>
      <c r="G13" s="6">
        <f>H13/E13</f>
        <v>12</v>
      </c>
      <c r="H13" s="183">
        <v>1680</v>
      </c>
      <c r="I13" s="183"/>
      <c r="J13" s="184"/>
      <c r="K13" s="184"/>
      <c r="L13" s="184"/>
      <c r="M13" s="185"/>
      <c r="N13" s="2"/>
      <c r="O13" s="2"/>
    </row>
    <row r="14" spans="2:15" ht="15" customHeight="1" x14ac:dyDescent="0.35">
      <c r="B14" s="4">
        <v>2</v>
      </c>
      <c r="C14" s="180" t="s">
        <v>27</v>
      </c>
      <c r="D14" s="181"/>
      <c r="E14" s="186">
        <v>161</v>
      </c>
      <c r="F14" s="187"/>
      <c r="G14" s="6">
        <f t="shared" ref="G14:G17" si="0">H14/E14</f>
        <v>12.739130434782609</v>
      </c>
      <c r="H14" s="183">
        <v>2051</v>
      </c>
      <c r="I14" s="183"/>
      <c r="J14" s="184"/>
      <c r="K14" s="184"/>
      <c r="L14" s="184"/>
      <c r="M14" s="185"/>
      <c r="N14" s="2"/>
      <c r="O14" s="2"/>
    </row>
    <row r="15" spans="2:15" ht="15" customHeight="1" x14ac:dyDescent="0.35">
      <c r="B15" s="4">
        <v>3</v>
      </c>
      <c r="C15" s="180" t="s">
        <v>28</v>
      </c>
      <c r="D15" s="181"/>
      <c r="E15" s="186">
        <v>27</v>
      </c>
      <c r="F15" s="187"/>
      <c r="G15" s="6">
        <f t="shared" si="0"/>
        <v>16</v>
      </c>
      <c r="H15" s="183">
        <v>432</v>
      </c>
      <c r="I15" s="183"/>
      <c r="J15" s="184"/>
      <c r="K15" s="184"/>
      <c r="L15" s="184"/>
      <c r="M15" s="185"/>
      <c r="N15" s="2"/>
      <c r="O15" s="2"/>
    </row>
    <row r="16" spans="2:15" ht="15" customHeight="1" x14ac:dyDescent="0.35">
      <c r="B16" s="4">
        <v>4</v>
      </c>
      <c r="C16" s="180" t="s">
        <v>29</v>
      </c>
      <c r="D16" s="181"/>
      <c r="E16" s="186">
        <v>223</v>
      </c>
      <c r="F16" s="187"/>
      <c r="G16" s="6">
        <f t="shared" si="0"/>
        <v>10</v>
      </c>
      <c r="H16" s="183">
        <v>2230</v>
      </c>
      <c r="I16" s="183"/>
      <c r="J16" s="184"/>
      <c r="K16" s="184"/>
      <c r="L16" s="184"/>
      <c r="M16" s="185"/>
      <c r="N16" s="2"/>
      <c r="O16" s="2"/>
    </row>
    <row r="17" spans="1:15" ht="15" customHeight="1" thickBot="1" x14ac:dyDescent="0.4">
      <c r="B17" s="5">
        <v>5</v>
      </c>
      <c r="C17" s="180" t="s">
        <v>133</v>
      </c>
      <c r="D17" s="181"/>
      <c r="E17" s="188">
        <v>250</v>
      </c>
      <c r="F17" s="188"/>
      <c r="G17" s="6">
        <f t="shared" si="0"/>
        <v>8</v>
      </c>
      <c r="H17" s="183">
        <v>2000</v>
      </c>
      <c r="I17" s="183"/>
      <c r="J17" s="189"/>
      <c r="K17" s="189"/>
      <c r="L17" s="189"/>
      <c r="M17" s="190"/>
      <c r="O17" s="2"/>
    </row>
    <row r="18" spans="1:15" ht="15" customHeight="1" thickTop="1" thickBot="1" x14ac:dyDescent="0.4">
      <c r="B18" s="145" t="s">
        <v>137</v>
      </c>
      <c r="C18" s="146"/>
      <c r="D18" s="146"/>
      <c r="E18" s="147">
        <f>SUM(E13:F17)</f>
        <v>801</v>
      </c>
      <c r="F18" s="146"/>
      <c r="G18" s="57">
        <f>AVERAGE(G16:G17)</f>
        <v>9</v>
      </c>
      <c r="H18" s="148">
        <f>SUM(H13:I17)</f>
        <v>8393</v>
      </c>
      <c r="I18" s="146"/>
      <c r="J18" s="149"/>
      <c r="K18" s="149"/>
      <c r="L18" s="149"/>
      <c r="M18" s="150"/>
      <c r="O18" s="2"/>
    </row>
    <row r="19" spans="1:15" ht="15" customHeight="1" thickTop="1" thickBot="1" x14ac:dyDescent="0.4">
      <c r="B19" s="17"/>
      <c r="C19" s="2"/>
      <c r="D19" s="2"/>
      <c r="E19" s="2"/>
      <c r="F19" s="2"/>
      <c r="M19" s="18"/>
      <c r="O19" s="2"/>
    </row>
    <row r="20" spans="1:15" ht="23.5" customHeight="1" thickBot="1" x14ac:dyDescent="0.4">
      <c r="A20" s="59"/>
      <c r="B20" s="153" t="s">
        <v>149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5"/>
      <c r="O20" s="2"/>
    </row>
    <row r="21" spans="1:15" ht="15" customHeight="1" thickBot="1" x14ac:dyDescent="0.4">
      <c r="B21" s="17"/>
      <c r="G21" s="2"/>
      <c r="H21" s="2"/>
      <c r="L21" s="2"/>
      <c r="M21" s="104"/>
      <c r="N21" s="2"/>
      <c r="O21" s="2"/>
    </row>
    <row r="22" spans="1:15" ht="21" customHeight="1" thickBot="1" x14ac:dyDescent="0.4">
      <c r="B22" s="191" t="s">
        <v>148</v>
      </c>
      <c r="C22" s="192"/>
      <c r="D22" s="192"/>
      <c r="E22" s="192"/>
      <c r="F22" s="193"/>
      <c r="G22" s="151" t="s">
        <v>27</v>
      </c>
      <c r="H22" s="152"/>
      <c r="I22" s="194" t="s">
        <v>147</v>
      </c>
      <c r="J22" s="195"/>
      <c r="K22" s="195"/>
      <c r="L22" s="195"/>
      <c r="M22" s="196"/>
      <c r="N22" s="2"/>
      <c r="O22" s="2"/>
    </row>
    <row r="23" spans="1:15" ht="15" customHeight="1" thickBot="1" x14ac:dyDescent="0.4">
      <c r="B23" s="34" t="s">
        <v>17</v>
      </c>
      <c r="C23" s="32" t="s">
        <v>18</v>
      </c>
      <c r="D23" s="32" t="s">
        <v>19</v>
      </c>
      <c r="E23" s="32" t="s">
        <v>20</v>
      </c>
      <c r="F23" s="33" t="s">
        <v>21</v>
      </c>
      <c r="G23" s="2"/>
      <c r="H23" s="2"/>
      <c r="I23" s="34" t="str">
        <f>'[5]لينا 3'!Z2</f>
        <v xml:space="preserve">الكود </v>
      </c>
      <c r="J23" s="32" t="str">
        <f>'[5]لينا 3'!AA2</f>
        <v>الحجم</v>
      </c>
      <c r="K23" s="32" t="str">
        <f>'[5]لينا 3'!AB2</f>
        <v>القطر</v>
      </c>
      <c r="L23" s="32" t="str">
        <f>'[5]لينا 3'!AC2</f>
        <v>التكرار</v>
      </c>
      <c r="M23" s="33" t="str">
        <f>'[5]لينا 3'!AD2</f>
        <v>النسبة</v>
      </c>
    </row>
    <row r="24" spans="1:15" ht="15.75" customHeight="1" x14ac:dyDescent="0.35">
      <c r="B24" s="73">
        <v>0</v>
      </c>
      <c r="C24" s="74">
        <v>36</v>
      </c>
      <c r="D24" s="74" t="s">
        <v>57</v>
      </c>
      <c r="E24" s="37">
        <v>0</v>
      </c>
      <c r="F24" s="38">
        <v>0</v>
      </c>
      <c r="G24" s="2"/>
      <c r="H24" s="2"/>
      <c r="I24" s="73">
        <f>'[5]لينا 3'!Z3</f>
        <v>0</v>
      </c>
      <c r="J24" s="74">
        <f>'[5]لينا 3'!AA3</f>
        <v>36</v>
      </c>
      <c r="K24" s="74" t="str">
        <f>'[5]لينا 3'!AB3</f>
        <v>97-105</v>
      </c>
      <c r="L24" s="37">
        <f>'[5]لينا 3'!AC3</f>
        <v>0</v>
      </c>
      <c r="M24" s="38">
        <f>'[5]لينا 3'!AD3</f>
        <v>0</v>
      </c>
    </row>
    <row r="25" spans="1:15" ht="15.75" customHeight="1" x14ac:dyDescent="0.35">
      <c r="B25" s="75">
        <v>1</v>
      </c>
      <c r="C25" s="49">
        <v>42</v>
      </c>
      <c r="D25" s="49" t="s">
        <v>58</v>
      </c>
      <c r="E25" s="40">
        <v>0</v>
      </c>
      <c r="F25" s="41">
        <v>0</v>
      </c>
      <c r="G25" s="2"/>
      <c r="H25" s="2"/>
      <c r="I25" s="75">
        <f>'[5]لينا 3'!Z4</f>
        <v>1</v>
      </c>
      <c r="J25" s="49">
        <f>'[5]لينا 3'!AA4</f>
        <v>42</v>
      </c>
      <c r="K25" s="49" t="str">
        <f>'[5]لينا 3'!AB4</f>
        <v>90-97</v>
      </c>
      <c r="L25" s="40">
        <f>'[5]لينا 3'!AC4</f>
        <v>0</v>
      </c>
      <c r="M25" s="41">
        <f>'[5]لينا 3'!AD4</f>
        <v>0</v>
      </c>
    </row>
    <row r="26" spans="1:15" ht="15.75" customHeight="1" x14ac:dyDescent="0.35">
      <c r="B26" s="75">
        <v>2</v>
      </c>
      <c r="C26" s="49">
        <v>48</v>
      </c>
      <c r="D26" s="49" t="s">
        <v>59</v>
      </c>
      <c r="E26" s="40">
        <v>0</v>
      </c>
      <c r="F26" s="41">
        <v>0</v>
      </c>
      <c r="G26" s="2"/>
      <c r="H26" s="2"/>
      <c r="I26" s="75">
        <f>'[5]لينا 3'!Z5</f>
        <v>2</v>
      </c>
      <c r="J26" s="49">
        <f>'[5]لينا 3'!AA5</f>
        <v>48</v>
      </c>
      <c r="K26" s="49" t="str">
        <f>'[5]لينا 3'!AB5</f>
        <v>84-90</v>
      </c>
      <c r="L26" s="40">
        <f>'[5]لينا 3'!AC5</f>
        <v>0</v>
      </c>
      <c r="M26" s="41">
        <f>'[5]لينا 3'!AD5</f>
        <v>0</v>
      </c>
    </row>
    <row r="27" spans="1:15" ht="15.75" customHeight="1" x14ac:dyDescent="0.35">
      <c r="B27" s="75">
        <v>3</v>
      </c>
      <c r="C27" s="49">
        <v>56</v>
      </c>
      <c r="D27" s="49" t="s">
        <v>60</v>
      </c>
      <c r="E27" s="40">
        <v>0</v>
      </c>
      <c r="F27" s="41">
        <v>0</v>
      </c>
      <c r="G27" s="2"/>
      <c r="H27" s="2"/>
      <c r="I27" s="75">
        <f>'[5]لينا 3'!Z6</f>
        <v>3</v>
      </c>
      <c r="J27" s="49">
        <f>'[5]لينا 3'!AA6</f>
        <v>56</v>
      </c>
      <c r="K27" s="49" t="str">
        <f>'[5]لينا 3'!AB6</f>
        <v>80-84</v>
      </c>
      <c r="L27" s="40">
        <f>'[5]لينا 3'!AC6</f>
        <v>0</v>
      </c>
      <c r="M27" s="41">
        <f>'[5]لينا 3'!AD6</f>
        <v>0</v>
      </c>
    </row>
    <row r="28" spans="1:15" ht="15.75" customHeight="1" x14ac:dyDescent="0.35">
      <c r="B28" s="75">
        <v>4</v>
      </c>
      <c r="C28" s="49">
        <v>64</v>
      </c>
      <c r="D28" s="49" t="s">
        <v>61</v>
      </c>
      <c r="E28" s="40">
        <v>0</v>
      </c>
      <c r="F28" s="41">
        <v>0</v>
      </c>
      <c r="G28" s="2"/>
      <c r="H28" s="2"/>
      <c r="I28" s="75">
        <f>'[5]لينا 3'!Z7</f>
        <v>4</v>
      </c>
      <c r="J28" s="49">
        <f>'[5]لينا 3'!AA7</f>
        <v>64</v>
      </c>
      <c r="K28" s="49" t="str">
        <f>'[5]لينا 3'!AB7</f>
        <v>76-80</v>
      </c>
      <c r="L28" s="40">
        <f>'[5]لينا 3'!AC7</f>
        <v>0</v>
      </c>
      <c r="M28" s="41">
        <f>'[5]لينا 3'!AD7</f>
        <v>0</v>
      </c>
    </row>
    <row r="29" spans="1:15" ht="15.75" customHeight="1" x14ac:dyDescent="0.35">
      <c r="B29" s="75">
        <v>5</v>
      </c>
      <c r="C29" s="49">
        <v>72</v>
      </c>
      <c r="D29" s="49" t="s">
        <v>62</v>
      </c>
      <c r="E29" s="40">
        <v>0</v>
      </c>
      <c r="F29" s="41">
        <v>0</v>
      </c>
      <c r="G29" s="2"/>
      <c r="H29" s="2"/>
      <c r="I29" s="75">
        <f>'[5]لينا 3'!Z8</f>
        <v>5</v>
      </c>
      <c r="J29" s="49">
        <f>'[5]لينا 3'!AA8</f>
        <v>72</v>
      </c>
      <c r="K29" s="49" t="str">
        <f>'[5]لينا 3'!AB8</f>
        <v>72-76</v>
      </c>
      <c r="L29" s="40">
        <f>'[5]لينا 3'!AC8</f>
        <v>0</v>
      </c>
      <c r="M29" s="41">
        <f>'[5]لينا 3'!AD8</f>
        <v>0</v>
      </c>
    </row>
    <row r="30" spans="1:15" ht="15.75" customHeight="1" x14ac:dyDescent="0.35">
      <c r="B30" s="75">
        <v>6</v>
      </c>
      <c r="C30" s="49">
        <v>80</v>
      </c>
      <c r="D30" s="49" t="s">
        <v>63</v>
      </c>
      <c r="E30" s="40">
        <v>3</v>
      </c>
      <c r="F30" s="41">
        <v>4.9504950495049506E-3</v>
      </c>
      <c r="G30" s="2"/>
      <c r="H30" s="2"/>
      <c r="I30" s="75">
        <f>'[5]لينا 3'!Z9</f>
        <v>6</v>
      </c>
      <c r="J30" s="49">
        <f>'[5]لينا 3'!AA9</f>
        <v>80</v>
      </c>
      <c r="K30" s="49" t="str">
        <f>'[5]لينا 3'!AB9</f>
        <v>69-72</v>
      </c>
      <c r="L30" s="40">
        <f>'[5]لينا 3'!AC9</f>
        <v>11</v>
      </c>
      <c r="M30" s="41">
        <f>'[5]لينا 3'!AD9</f>
        <v>1.8151815181518153E-2</v>
      </c>
    </row>
    <row r="31" spans="1:15" ht="15.75" customHeight="1" x14ac:dyDescent="0.35">
      <c r="B31" s="75">
        <v>7</v>
      </c>
      <c r="C31" s="49">
        <v>88</v>
      </c>
      <c r="D31" s="49" t="s">
        <v>64</v>
      </c>
      <c r="E31" s="40">
        <v>22</v>
      </c>
      <c r="F31" s="41">
        <v>3.6303630363036306E-2</v>
      </c>
      <c r="G31" s="2"/>
      <c r="H31" s="2"/>
      <c r="I31" s="75">
        <f>'[5]لينا 3'!Z10</f>
        <v>7</v>
      </c>
      <c r="J31" s="49">
        <f>'[5]لينا 3'!AA10</f>
        <v>88</v>
      </c>
      <c r="K31" s="49" t="str">
        <f>'[5]لينا 3'!AB10</f>
        <v>66-69</v>
      </c>
      <c r="L31" s="40">
        <f>'[5]لينا 3'!AC10</f>
        <v>42</v>
      </c>
      <c r="M31" s="41">
        <f>'[5]لينا 3'!AD10</f>
        <v>6.9306930693069313E-2</v>
      </c>
    </row>
    <row r="32" spans="1:15" ht="15.75" customHeight="1" x14ac:dyDescent="0.35">
      <c r="B32" s="75">
        <v>8</v>
      </c>
      <c r="C32" s="49">
        <v>100</v>
      </c>
      <c r="D32" s="49" t="s">
        <v>65</v>
      </c>
      <c r="E32" s="40">
        <v>74</v>
      </c>
      <c r="F32" s="41">
        <v>0.12211221122112212</v>
      </c>
      <c r="G32" s="2"/>
      <c r="H32" s="2"/>
      <c r="I32" s="75">
        <f>'[5]لينا 3'!Z11</f>
        <v>8</v>
      </c>
      <c r="J32" s="49">
        <f>'[5]لينا 3'!AA11</f>
        <v>100</v>
      </c>
      <c r="K32" s="49" t="str">
        <f>'[5]لينا 3'!AB11</f>
        <v>64-66</v>
      </c>
      <c r="L32" s="40">
        <f>'[5]لينا 3'!AC11</f>
        <v>234</v>
      </c>
      <c r="M32" s="41">
        <f>'[5]لينا 3'!AD11</f>
        <v>0.38613861386138615</v>
      </c>
    </row>
    <row r="33" spans="1:15" ht="15.75" customHeight="1" x14ac:dyDescent="0.35">
      <c r="B33" s="76">
        <v>9</v>
      </c>
      <c r="C33" s="40">
        <v>113</v>
      </c>
      <c r="D33" s="49" t="s">
        <v>66</v>
      </c>
      <c r="E33" s="40">
        <v>163</v>
      </c>
      <c r="F33" s="41">
        <v>0.26897689768976896</v>
      </c>
      <c r="G33" s="2"/>
      <c r="H33" s="2"/>
      <c r="I33" s="76">
        <f>'[5]لينا 3'!Z12</f>
        <v>9</v>
      </c>
      <c r="J33" s="40">
        <f>'[5]لينا 3'!AA12</f>
        <v>113</v>
      </c>
      <c r="K33" s="49" t="str">
        <f>'[5]لينا 3'!AB12</f>
        <v>61-64</v>
      </c>
      <c r="L33" s="40">
        <f>'[5]لينا 3'!AC12</f>
        <v>281</v>
      </c>
      <c r="M33" s="41">
        <f>'[5]لينا 3'!AD12</f>
        <v>0.4636963696369637</v>
      </c>
      <c r="N33" s="2"/>
      <c r="O33" s="2"/>
    </row>
    <row r="34" spans="1:15" ht="15.75" customHeight="1" x14ac:dyDescent="0.35">
      <c r="B34" s="76">
        <v>10</v>
      </c>
      <c r="C34" s="40">
        <v>125</v>
      </c>
      <c r="D34" s="49" t="s">
        <v>67</v>
      </c>
      <c r="E34" s="40">
        <v>110</v>
      </c>
      <c r="F34" s="41">
        <v>0.18151815181518152</v>
      </c>
      <c r="G34" s="2"/>
      <c r="H34" s="2"/>
      <c r="I34" s="76">
        <f>'[5]لينا 3'!Z13</f>
        <v>10</v>
      </c>
      <c r="J34" s="40">
        <f>'[5]لينا 3'!AA13</f>
        <v>125</v>
      </c>
      <c r="K34" s="49" t="str">
        <f>'[5]لينا 3'!AB13</f>
        <v>59-61</v>
      </c>
      <c r="L34" s="40">
        <f>'[5]لينا 3'!AC13</f>
        <v>26</v>
      </c>
      <c r="M34" s="41">
        <f>'[5]لينا 3'!AD13</f>
        <v>4.2904290429042903E-2</v>
      </c>
      <c r="N34" s="2"/>
      <c r="O34" s="2"/>
    </row>
    <row r="35" spans="1:15" ht="15.75" customHeight="1" x14ac:dyDescent="0.35">
      <c r="B35" s="76" t="s">
        <v>22</v>
      </c>
      <c r="C35" s="40" t="s">
        <v>46</v>
      </c>
      <c r="D35" s="40" t="s">
        <v>46</v>
      </c>
      <c r="E35" s="40">
        <v>234</v>
      </c>
      <c r="F35" s="50">
        <v>0.38613861386138615</v>
      </c>
      <c r="G35" s="2"/>
      <c r="H35" s="2"/>
      <c r="I35" s="76" t="str">
        <f>'[5]لينا 3'!Z14</f>
        <v>-</v>
      </c>
      <c r="J35" s="40" t="str">
        <f>'[5]لينا 3'!AA14</f>
        <v>U+O</v>
      </c>
      <c r="K35" s="40" t="str">
        <f>'[5]لينا 3'!AB14</f>
        <v>U+O</v>
      </c>
      <c r="L35" s="40">
        <f>'[5]لينا 3'!AC14</f>
        <v>12</v>
      </c>
      <c r="M35" s="51">
        <f>'[5]لينا 3'!AD14</f>
        <v>1.9801980198019802E-2</v>
      </c>
    </row>
    <row r="36" spans="1:15" ht="15.75" customHeight="1" thickBot="1" x14ac:dyDescent="0.4">
      <c r="B36" s="197" t="s">
        <v>23</v>
      </c>
      <c r="C36" s="198"/>
      <c r="D36" s="198"/>
      <c r="E36" s="52">
        <f>SUM(E24:E35)</f>
        <v>606</v>
      </c>
      <c r="F36" s="53">
        <v>1</v>
      </c>
      <c r="G36" s="2"/>
      <c r="H36" s="2"/>
      <c r="I36" s="197" t="str">
        <f>'[5]لينا 3'!Z15</f>
        <v>ألاجمالي</v>
      </c>
      <c r="J36" s="198"/>
      <c r="K36" s="198"/>
      <c r="L36" s="52">
        <f>'[5]لينا 3'!AC15</f>
        <v>606</v>
      </c>
      <c r="M36" s="53">
        <f>'[5]لينا 3'!AD15</f>
        <v>1</v>
      </c>
    </row>
    <row r="37" spans="1:15" ht="16.5" customHeight="1" thickBot="1" x14ac:dyDescent="0.4">
      <c r="B37" s="17"/>
      <c r="I37" s="2"/>
      <c r="J37" s="2"/>
      <c r="K37" s="2"/>
      <c r="L37" s="2"/>
      <c r="M37" s="104"/>
    </row>
    <row r="38" spans="1:15" ht="21.75" customHeight="1" thickBot="1" x14ac:dyDescent="0.4">
      <c r="A38" s="2"/>
      <c r="B38" s="191" t="s">
        <v>148</v>
      </c>
      <c r="C38" s="192"/>
      <c r="D38" s="192"/>
      <c r="E38" s="192"/>
      <c r="F38" s="193"/>
      <c r="G38" s="151" t="s">
        <v>29</v>
      </c>
      <c r="H38" s="152"/>
      <c r="I38" s="194" t="s">
        <v>147</v>
      </c>
      <c r="J38" s="195"/>
      <c r="K38" s="195"/>
      <c r="L38" s="195"/>
      <c r="M38" s="196"/>
      <c r="N38" s="2"/>
      <c r="O38" s="2"/>
    </row>
    <row r="39" spans="1:15" ht="15" customHeight="1" thickBot="1" x14ac:dyDescent="0.4">
      <c r="A39" s="2"/>
      <c r="B39" s="34" t="s">
        <v>17</v>
      </c>
      <c r="C39" s="32" t="s">
        <v>18</v>
      </c>
      <c r="D39" s="32" t="s">
        <v>19</v>
      </c>
      <c r="E39" s="32" t="s">
        <v>20</v>
      </c>
      <c r="F39" s="33" t="s">
        <v>21</v>
      </c>
      <c r="I39" s="34" t="str">
        <f>'[5]لينا 5'!Z2</f>
        <v xml:space="preserve">الكود </v>
      </c>
      <c r="J39" s="32" t="str">
        <f>'[5]لينا 5'!AA2</f>
        <v>الحجم</v>
      </c>
      <c r="K39" s="32" t="str">
        <f>'[5]لينا 5'!AB2</f>
        <v>القطر</v>
      </c>
      <c r="L39" s="32" t="str">
        <f>'[5]لينا 5'!AC2</f>
        <v>التكرار</v>
      </c>
      <c r="M39" s="33" t="str">
        <f>'[5]لينا 5'!AD2</f>
        <v>النسبة</v>
      </c>
    </row>
    <row r="40" spans="1:15" ht="15" customHeight="1" x14ac:dyDescent="0.35">
      <c r="A40" s="2"/>
      <c r="B40" s="73">
        <v>0</v>
      </c>
      <c r="C40" s="74">
        <v>36</v>
      </c>
      <c r="D40" s="74" t="s">
        <v>57</v>
      </c>
      <c r="E40" s="37">
        <v>0</v>
      </c>
      <c r="F40" s="38">
        <v>0</v>
      </c>
      <c r="I40" s="73">
        <f>'[5]لينا 5'!Z3</f>
        <v>0</v>
      </c>
      <c r="J40" s="74">
        <f>'[5]لينا 5'!AA3</f>
        <v>36</v>
      </c>
      <c r="K40" s="74" t="str">
        <f>'[5]لينا 5'!AB3</f>
        <v>97-105</v>
      </c>
      <c r="L40" s="37">
        <f>'[5]لينا 5'!AC3</f>
        <v>0</v>
      </c>
      <c r="M40" s="38">
        <f>'[5]لينا 5'!AD3</f>
        <v>0</v>
      </c>
    </row>
    <row r="41" spans="1:15" ht="15" customHeight="1" x14ac:dyDescent="0.35">
      <c r="A41" s="2"/>
      <c r="B41" s="75">
        <v>1</v>
      </c>
      <c r="C41" s="49">
        <v>42</v>
      </c>
      <c r="D41" s="49" t="s">
        <v>58</v>
      </c>
      <c r="E41" s="40">
        <v>0</v>
      </c>
      <c r="F41" s="41">
        <v>0</v>
      </c>
      <c r="I41" s="75">
        <f>'[5]لينا 5'!Z4</f>
        <v>1</v>
      </c>
      <c r="J41" s="49">
        <f>'[5]لينا 5'!AA4</f>
        <v>42</v>
      </c>
      <c r="K41" s="49" t="str">
        <f>'[5]لينا 5'!AB4</f>
        <v>90-97</v>
      </c>
      <c r="L41" s="40">
        <f>'[5]لينا 5'!AC4</f>
        <v>0</v>
      </c>
      <c r="M41" s="41">
        <f>'[5]لينا 5'!AD4</f>
        <v>0</v>
      </c>
    </row>
    <row r="42" spans="1:15" ht="15" customHeight="1" x14ac:dyDescent="0.35">
      <c r="A42" s="2"/>
      <c r="B42" s="75">
        <v>2</v>
      </c>
      <c r="C42" s="49">
        <v>48</v>
      </c>
      <c r="D42" s="49" t="s">
        <v>59</v>
      </c>
      <c r="E42" s="40">
        <v>0</v>
      </c>
      <c r="F42" s="41">
        <v>0</v>
      </c>
      <c r="I42" s="75">
        <f>'[5]لينا 5'!Z5</f>
        <v>2</v>
      </c>
      <c r="J42" s="49">
        <f>'[5]لينا 5'!AA5</f>
        <v>48</v>
      </c>
      <c r="K42" s="49" t="str">
        <f>'[5]لينا 5'!AB5</f>
        <v>84-90</v>
      </c>
      <c r="L42" s="40">
        <f>'[5]لينا 5'!AC5</f>
        <v>0</v>
      </c>
      <c r="M42" s="41">
        <f>'[5]لينا 5'!AD5</f>
        <v>0</v>
      </c>
    </row>
    <row r="43" spans="1:15" ht="15" customHeight="1" x14ac:dyDescent="0.35">
      <c r="A43" s="2"/>
      <c r="B43" s="75">
        <v>3</v>
      </c>
      <c r="C43" s="49">
        <v>56</v>
      </c>
      <c r="D43" s="49" t="s">
        <v>60</v>
      </c>
      <c r="E43" s="40">
        <v>0</v>
      </c>
      <c r="F43" s="41">
        <v>0</v>
      </c>
      <c r="I43" s="75">
        <f>'[5]لينا 5'!Z6</f>
        <v>3</v>
      </c>
      <c r="J43" s="49">
        <f>'[5]لينا 5'!AA6</f>
        <v>56</v>
      </c>
      <c r="K43" s="49" t="str">
        <f>'[5]لينا 5'!AB6</f>
        <v>80-84</v>
      </c>
      <c r="L43" s="40">
        <f>'[5]لينا 5'!AC6</f>
        <v>0</v>
      </c>
      <c r="M43" s="41">
        <f>'[5]لينا 5'!AD6</f>
        <v>0</v>
      </c>
    </row>
    <row r="44" spans="1:15" ht="15" customHeight="1" x14ac:dyDescent="0.35">
      <c r="A44" s="2"/>
      <c r="B44" s="75">
        <v>4</v>
      </c>
      <c r="C44" s="49">
        <v>64</v>
      </c>
      <c r="D44" s="49" t="s">
        <v>61</v>
      </c>
      <c r="E44" s="40">
        <v>0</v>
      </c>
      <c r="F44" s="41">
        <v>0</v>
      </c>
      <c r="I44" s="75">
        <f>'[5]لينا 5'!Z7</f>
        <v>4</v>
      </c>
      <c r="J44" s="49">
        <f>'[5]لينا 5'!AA7</f>
        <v>64</v>
      </c>
      <c r="K44" s="49" t="str">
        <f>'[5]لينا 5'!AB7</f>
        <v>76-80</v>
      </c>
      <c r="L44" s="40">
        <f>'[5]لينا 5'!AC7</f>
        <v>14</v>
      </c>
      <c r="M44" s="41">
        <f>'[5]لينا 5'!AD7</f>
        <v>2.3102310231023101E-2</v>
      </c>
    </row>
    <row r="45" spans="1:15" ht="15" customHeight="1" x14ac:dyDescent="0.35">
      <c r="A45" s="2"/>
      <c r="B45" s="75">
        <v>5</v>
      </c>
      <c r="C45" s="49">
        <v>72</v>
      </c>
      <c r="D45" s="49" t="s">
        <v>62</v>
      </c>
      <c r="E45" s="40">
        <v>1</v>
      </c>
      <c r="F45" s="41">
        <v>1.6501650165016502E-3</v>
      </c>
      <c r="I45" s="75">
        <f>'[5]لينا 5'!Z8</f>
        <v>5</v>
      </c>
      <c r="J45" s="49">
        <f>'[5]لينا 5'!AA8</f>
        <v>72</v>
      </c>
      <c r="K45" s="49" t="str">
        <f>'[5]لينا 5'!AB8</f>
        <v>72-76</v>
      </c>
      <c r="L45" s="40">
        <f>'[5]لينا 5'!AC8</f>
        <v>55</v>
      </c>
      <c r="M45" s="41">
        <f>'[5]لينا 5'!AD8</f>
        <v>9.0759075907590761E-2</v>
      </c>
    </row>
    <row r="46" spans="1:15" ht="15" customHeight="1" x14ac:dyDescent="0.35">
      <c r="A46" s="2"/>
      <c r="B46" s="75">
        <v>6</v>
      </c>
      <c r="C46" s="49">
        <v>80</v>
      </c>
      <c r="D46" s="49" t="s">
        <v>63</v>
      </c>
      <c r="E46" s="40">
        <v>26</v>
      </c>
      <c r="F46" s="41">
        <v>4.2904290429042903E-2</v>
      </c>
      <c r="I46" s="75">
        <f>'[5]لينا 5'!Z9</f>
        <v>6</v>
      </c>
      <c r="J46" s="49">
        <f>'[5]لينا 5'!AA9</f>
        <v>80</v>
      </c>
      <c r="K46" s="49" t="str">
        <f>'[5]لينا 5'!AB9</f>
        <v>69-72</v>
      </c>
      <c r="L46" s="40">
        <f>'[5]لينا 5'!AC9</f>
        <v>94</v>
      </c>
      <c r="M46" s="41">
        <f>'[5]لينا 5'!AD9</f>
        <v>0.15511551155115511</v>
      </c>
    </row>
    <row r="47" spans="1:15" ht="15" customHeight="1" x14ac:dyDescent="0.35">
      <c r="A47" s="2"/>
      <c r="B47" s="75">
        <v>7</v>
      </c>
      <c r="C47" s="49">
        <v>88</v>
      </c>
      <c r="D47" s="49" t="s">
        <v>64</v>
      </c>
      <c r="E47" s="40">
        <v>38</v>
      </c>
      <c r="F47" s="41">
        <v>6.2706270627062702E-2</v>
      </c>
      <c r="I47" s="75">
        <f>'[5]لينا 5'!Z10</f>
        <v>7</v>
      </c>
      <c r="J47" s="49">
        <f>'[5]لينا 5'!AA10</f>
        <v>88</v>
      </c>
      <c r="K47" s="49" t="str">
        <f>'[5]لينا 5'!AB10</f>
        <v>66-69</v>
      </c>
      <c r="L47" s="40">
        <f>'[5]لينا 5'!AC10</f>
        <v>85</v>
      </c>
      <c r="M47" s="41">
        <f>'[5]لينا 5'!AD10</f>
        <v>0.14026402640264027</v>
      </c>
    </row>
    <row r="48" spans="1:15" ht="15" customHeight="1" x14ac:dyDescent="0.35">
      <c r="A48" s="2"/>
      <c r="B48" s="75">
        <v>8</v>
      </c>
      <c r="C48" s="49">
        <v>100</v>
      </c>
      <c r="D48" s="49" t="s">
        <v>65</v>
      </c>
      <c r="E48" s="40">
        <v>29</v>
      </c>
      <c r="F48" s="41">
        <v>4.7854785478547858E-2</v>
      </c>
      <c r="I48" s="75">
        <f>'[5]لينا 5'!Z11</f>
        <v>8</v>
      </c>
      <c r="J48" s="49">
        <f>'[5]لينا 5'!AA11</f>
        <v>100</v>
      </c>
      <c r="K48" s="49" t="str">
        <f>'[5]لينا 5'!AB11</f>
        <v>64-66</v>
      </c>
      <c r="L48" s="40">
        <f>'[5]لينا 5'!AC11</f>
        <v>102</v>
      </c>
      <c r="M48" s="41">
        <f>'[5]لينا 5'!AD11</f>
        <v>0.16831683168316833</v>
      </c>
    </row>
    <row r="49" spans="1:13" ht="15" customHeight="1" x14ac:dyDescent="0.35">
      <c r="A49" s="2"/>
      <c r="B49" s="76">
        <v>9</v>
      </c>
      <c r="C49" s="40">
        <v>113</v>
      </c>
      <c r="D49" s="49" t="s">
        <v>66</v>
      </c>
      <c r="E49" s="40">
        <v>61</v>
      </c>
      <c r="F49" s="41">
        <v>0.10066006600660066</v>
      </c>
      <c r="I49" s="76">
        <f>'[5]لينا 5'!Z12</f>
        <v>9</v>
      </c>
      <c r="J49" s="40">
        <f>'[5]لينا 5'!AA12</f>
        <v>113</v>
      </c>
      <c r="K49" s="49" t="str">
        <f>'[5]لينا 5'!AB12</f>
        <v>61-64</v>
      </c>
      <c r="L49" s="40">
        <f>'[5]لينا 5'!AC12</f>
        <v>141</v>
      </c>
      <c r="M49" s="41">
        <f>'[5]لينا 5'!AD12</f>
        <v>0.23267326732673269</v>
      </c>
    </row>
    <row r="50" spans="1:13" ht="15" customHeight="1" x14ac:dyDescent="0.35">
      <c r="B50" s="76">
        <v>10</v>
      </c>
      <c r="C50" s="40">
        <v>125</v>
      </c>
      <c r="D50" s="49" t="s">
        <v>67</v>
      </c>
      <c r="E50" s="40">
        <v>149</v>
      </c>
      <c r="F50" s="41">
        <v>0.24587458745874588</v>
      </c>
      <c r="H50" s="2"/>
      <c r="I50" s="76">
        <f>'[5]لينا 5'!Z13</f>
        <v>10</v>
      </c>
      <c r="J50" s="40">
        <f>'[5]لينا 5'!AA13</f>
        <v>125</v>
      </c>
      <c r="K50" s="49" t="str">
        <f>'[5]لينا 5'!AB13</f>
        <v>59-61</v>
      </c>
      <c r="L50" s="40">
        <f>'[5]لينا 5'!AC13</f>
        <v>72</v>
      </c>
      <c r="M50" s="41">
        <f>'[5]لينا 5'!AD13</f>
        <v>0.11881188118811881</v>
      </c>
    </row>
    <row r="51" spans="1:13" ht="15" customHeight="1" x14ac:dyDescent="0.35">
      <c r="B51" s="76" t="s">
        <v>22</v>
      </c>
      <c r="C51" s="40" t="s">
        <v>46</v>
      </c>
      <c r="D51" s="40" t="s">
        <v>46</v>
      </c>
      <c r="E51" s="40">
        <v>302</v>
      </c>
      <c r="F51" s="50">
        <v>0.49834983498349833</v>
      </c>
      <c r="H51" s="2"/>
      <c r="I51" s="76" t="str">
        <f>'[5]لينا 5'!Z14</f>
        <v>-</v>
      </c>
      <c r="J51" s="40" t="str">
        <f>'[5]لينا 5'!AA14</f>
        <v>U+O</v>
      </c>
      <c r="K51" s="40" t="str">
        <f>'[5]لينا 5'!AB14</f>
        <v>U+O</v>
      </c>
      <c r="L51" s="40">
        <f>'[5]لينا 5'!AC14</f>
        <v>43</v>
      </c>
      <c r="M51" s="51">
        <f>'[5]لينا 5'!AD14</f>
        <v>7.0957095709570955E-2</v>
      </c>
    </row>
    <row r="52" spans="1:13" ht="15" customHeight="1" thickBot="1" x14ac:dyDescent="0.4">
      <c r="B52" s="197" t="s">
        <v>23</v>
      </c>
      <c r="C52" s="198"/>
      <c r="D52" s="198"/>
      <c r="E52" s="52">
        <f>SUM(E40:E51)</f>
        <v>606</v>
      </c>
      <c r="F52" s="53">
        <v>1</v>
      </c>
      <c r="H52" s="2"/>
      <c r="I52" s="197" t="str">
        <f>'[5]لينا 5'!Z15</f>
        <v>ألاجمالي</v>
      </c>
      <c r="J52" s="198"/>
      <c r="K52" s="198"/>
      <c r="L52" s="52">
        <f>'[5]لينا 5'!AC15</f>
        <v>606</v>
      </c>
      <c r="M52" s="53">
        <f>'[5]لينا 5'!AD15</f>
        <v>1</v>
      </c>
    </row>
    <row r="53" spans="1:13" ht="15" customHeight="1" thickBot="1" x14ac:dyDescent="0.4">
      <c r="B53" s="112"/>
      <c r="C53" s="77"/>
      <c r="D53" s="77"/>
      <c r="E53" s="77"/>
      <c r="F53" s="81"/>
      <c r="H53" s="2"/>
      <c r="I53" s="77"/>
      <c r="J53" s="77"/>
      <c r="K53" s="77"/>
      <c r="L53" s="77"/>
      <c r="M53" s="113"/>
    </row>
    <row r="54" spans="1:13" ht="21.5" customHeight="1" thickBot="1" x14ac:dyDescent="0.4">
      <c r="B54" s="191" t="s">
        <v>148</v>
      </c>
      <c r="C54" s="192"/>
      <c r="D54" s="192"/>
      <c r="E54" s="192"/>
      <c r="F54" s="193"/>
      <c r="G54" s="151" t="s">
        <v>134</v>
      </c>
      <c r="H54" s="152"/>
      <c r="I54" s="194" t="s">
        <v>147</v>
      </c>
      <c r="J54" s="195"/>
      <c r="K54" s="195"/>
      <c r="L54" s="195"/>
      <c r="M54" s="196"/>
    </row>
    <row r="55" spans="1:13" ht="15" customHeight="1" thickBot="1" x14ac:dyDescent="0.4">
      <c r="B55" s="34" t="s">
        <v>17</v>
      </c>
      <c r="C55" s="32" t="s">
        <v>18</v>
      </c>
      <c r="D55" s="32" t="s">
        <v>19</v>
      </c>
      <c r="E55" s="32" t="s">
        <v>20</v>
      </c>
      <c r="F55" s="33" t="s">
        <v>21</v>
      </c>
      <c r="I55" s="34" t="str">
        <f>'[5]لينا 2'!Z2</f>
        <v xml:space="preserve">الكود </v>
      </c>
      <c r="J55" s="32" t="str">
        <f>'[5]لينا 2'!AA2</f>
        <v>الحجم</v>
      </c>
      <c r="K55" s="32" t="str">
        <f>'[5]لينا 2'!AB2</f>
        <v>القطر</v>
      </c>
      <c r="L55" s="32" t="str">
        <f>'[5]لينا 2'!AC2</f>
        <v>التكرار</v>
      </c>
      <c r="M55" s="33" t="str">
        <f>'[5]لينا 2'!AD2</f>
        <v>النسبة</v>
      </c>
    </row>
    <row r="56" spans="1:13" ht="15" customHeight="1" x14ac:dyDescent="0.35">
      <c r="B56" s="73">
        <v>0</v>
      </c>
      <c r="C56" s="74">
        <v>36</v>
      </c>
      <c r="D56" s="74" t="s">
        <v>57</v>
      </c>
      <c r="E56" s="37">
        <v>0</v>
      </c>
      <c r="F56" s="38">
        <v>0</v>
      </c>
      <c r="I56" s="73">
        <f>'[5]لينا 2'!Z3</f>
        <v>0</v>
      </c>
      <c r="J56" s="74">
        <f>'[5]لينا 2'!AA3</f>
        <v>36</v>
      </c>
      <c r="K56" s="74" t="str">
        <f>'[5]لينا 2'!AB3</f>
        <v>97-105</v>
      </c>
      <c r="L56" s="37">
        <f>'[5]لينا 2'!AC3</f>
        <v>0</v>
      </c>
      <c r="M56" s="38">
        <f>'[5]لينا 2'!AD3</f>
        <v>0</v>
      </c>
    </row>
    <row r="57" spans="1:13" ht="15" customHeight="1" x14ac:dyDescent="0.35">
      <c r="B57" s="75">
        <v>1</v>
      </c>
      <c r="C57" s="49">
        <v>42</v>
      </c>
      <c r="D57" s="49" t="s">
        <v>58</v>
      </c>
      <c r="E57" s="40">
        <v>0</v>
      </c>
      <c r="F57" s="41">
        <v>0</v>
      </c>
      <c r="I57" s="75">
        <f>'[5]لينا 2'!Z4</f>
        <v>1</v>
      </c>
      <c r="J57" s="49">
        <f>'[5]لينا 2'!AA4</f>
        <v>42</v>
      </c>
      <c r="K57" s="49" t="str">
        <f>'[5]لينا 2'!AB4</f>
        <v>90-97</v>
      </c>
      <c r="L57" s="40">
        <f>'[5]لينا 2'!AC4</f>
        <v>0</v>
      </c>
      <c r="M57" s="41">
        <f>'[5]لينا 2'!AD4</f>
        <v>0</v>
      </c>
    </row>
    <row r="58" spans="1:13" ht="15" customHeight="1" x14ac:dyDescent="0.35">
      <c r="B58" s="75">
        <v>2</v>
      </c>
      <c r="C58" s="49">
        <v>48</v>
      </c>
      <c r="D58" s="49" t="s">
        <v>59</v>
      </c>
      <c r="E58" s="40">
        <v>0</v>
      </c>
      <c r="F58" s="41">
        <v>0</v>
      </c>
      <c r="I58" s="75">
        <f>'[5]لينا 2'!Z5</f>
        <v>2</v>
      </c>
      <c r="J58" s="49">
        <f>'[5]لينا 2'!AA5</f>
        <v>48</v>
      </c>
      <c r="K58" s="49" t="str">
        <f>'[5]لينا 2'!AB5</f>
        <v>84-90</v>
      </c>
      <c r="L58" s="40">
        <f>'[5]لينا 2'!AC5</f>
        <v>0</v>
      </c>
      <c r="M58" s="41">
        <f>'[5]لينا 2'!AD5</f>
        <v>0</v>
      </c>
    </row>
    <row r="59" spans="1:13" ht="15" customHeight="1" x14ac:dyDescent="0.35">
      <c r="B59" s="75">
        <v>3</v>
      </c>
      <c r="C59" s="49">
        <v>56</v>
      </c>
      <c r="D59" s="49" t="s">
        <v>60</v>
      </c>
      <c r="E59" s="40">
        <v>0</v>
      </c>
      <c r="F59" s="41">
        <v>0</v>
      </c>
      <c r="I59" s="75">
        <f>'[5]لينا 2'!Z6</f>
        <v>3</v>
      </c>
      <c r="J59" s="49">
        <f>'[5]لينا 2'!AA6</f>
        <v>56</v>
      </c>
      <c r="K59" s="49" t="str">
        <f>'[5]لينا 2'!AB6</f>
        <v>80-84</v>
      </c>
      <c r="L59" s="40">
        <f>'[5]لينا 2'!AC6</f>
        <v>0</v>
      </c>
      <c r="M59" s="41">
        <f>'[5]لينا 2'!AD6</f>
        <v>0</v>
      </c>
    </row>
    <row r="60" spans="1:13" ht="15" customHeight="1" x14ac:dyDescent="0.35">
      <c r="B60" s="75">
        <v>4</v>
      </c>
      <c r="C60" s="49">
        <v>64</v>
      </c>
      <c r="D60" s="49" t="s">
        <v>61</v>
      </c>
      <c r="E60" s="40">
        <v>0</v>
      </c>
      <c r="F60" s="41">
        <v>0</v>
      </c>
      <c r="I60" s="75">
        <f>'[5]لينا 2'!Z7</f>
        <v>4</v>
      </c>
      <c r="J60" s="49">
        <f>'[5]لينا 2'!AA7</f>
        <v>64</v>
      </c>
      <c r="K60" s="49" t="str">
        <f>'[5]لينا 2'!AB7</f>
        <v>76-80</v>
      </c>
      <c r="L60" s="40">
        <f>'[5]لينا 2'!AC7</f>
        <v>0</v>
      </c>
      <c r="M60" s="41">
        <f>'[5]لينا 2'!AD7</f>
        <v>0</v>
      </c>
    </row>
    <row r="61" spans="1:13" ht="15" customHeight="1" x14ac:dyDescent="0.35">
      <c r="B61" s="75">
        <v>5</v>
      </c>
      <c r="C61" s="49">
        <v>72</v>
      </c>
      <c r="D61" s="49" t="s">
        <v>62</v>
      </c>
      <c r="E61" s="40">
        <v>2</v>
      </c>
      <c r="F61" s="41">
        <v>3.3003300330033004E-3</v>
      </c>
      <c r="I61" s="75">
        <f>'[5]لينا 2'!Z8</f>
        <v>5</v>
      </c>
      <c r="J61" s="49">
        <f>'[5]لينا 2'!AA8</f>
        <v>72</v>
      </c>
      <c r="K61" s="49" t="str">
        <f>'[5]لينا 2'!AB8</f>
        <v>72-76</v>
      </c>
      <c r="L61" s="40">
        <f>'[5]لينا 2'!AC8</f>
        <v>18</v>
      </c>
      <c r="M61" s="41">
        <f>'[5]لينا 2'!AD8</f>
        <v>2.9702970297029702E-2</v>
      </c>
    </row>
    <row r="62" spans="1:13" ht="15" customHeight="1" x14ac:dyDescent="0.35">
      <c r="B62" s="75">
        <v>6</v>
      </c>
      <c r="C62" s="49">
        <v>80</v>
      </c>
      <c r="D62" s="49" t="s">
        <v>63</v>
      </c>
      <c r="E62" s="40">
        <v>11</v>
      </c>
      <c r="F62" s="41">
        <v>1.8151815181518153E-2</v>
      </c>
      <c r="I62" s="75">
        <f>'[5]لينا 2'!Z9</f>
        <v>6</v>
      </c>
      <c r="J62" s="49">
        <f>'[5]لينا 2'!AA9</f>
        <v>80</v>
      </c>
      <c r="K62" s="49" t="str">
        <f>'[5]لينا 2'!AB9</f>
        <v>69-72</v>
      </c>
      <c r="L62" s="40">
        <f>'[5]لينا 2'!AC9</f>
        <v>33</v>
      </c>
      <c r="M62" s="41">
        <f>'[5]لينا 2'!AD9</f>
        <v>5.4455445544554455E-2</v>
      </c>
    </row>
    <row r="63" spans="1:13" ht="15" customHeight="1" x14ac:dyDescent="0.35">
      <c r="B63" s="75">
        <v>7</v>
      </c>
      <c r="C63" s="49">
        <v>88</v>
      </c>
      <c r="D63" s="49" t="s">
        <v>64</v>
      </c>
      <c r="E63" s="40">
        <v>40</v>
      </c>
      <c r="F63" s="41">
        <v>6.6006600660066E-2</v>
      </c>
      <c r="I63" s="75">
        <f>'[5]لينا 2'!Z10</f>
        <v>7</v>
      </c>
      <c r="J63" s="49">
        <f>'[5]لينا 2'!AA10</f>
        <v>88</v>
      </c>
      <c r="K63" s="49" t="str">
        <f>'[5]لينا 2'!AB10</f>
        <v>66-69</v>
      </c>
      <c r="L63" s="40">
        <f>'[5]لينا 2'!AC10</f>
        <v>85</v>
      </c>
      <c r="M63" s="41">
        <f>'[5]لينا 2'!AD10</f>
        <v>0.14026402640264027</v>
      </c>
    </row>
    <row r="64" spans="1:13" ht="15" customHeight="1" x14ac:dyDescent="0.35">
      <c r="B64" s="75">
        <v>8</v>
      </c>
      <c r="C64" s="49">
        <v>100</v>
      </c>
      <c r="D64" s="49" t="s">
        <v>65</v>
      </c>
      <c r="E64" s="40">
        <v>75</v>
      </c>
      <c r="F64" s="41">
        <v>0.12376237623762376</v>
      </c>
      <c r="I64" s="75">
        <f>'[5]لينا 2'!Z11</f>
        <v>8</v>
      </c>
      <c r="J64" s="49">
        <f>'[5]لينا 2'!AA11</f>
        <v>100</v>
      </c>
      <c r="K64" s="49" t="str">
        <f>'[5]لينا 2'!AB11</f>
        <v>64-66</v>
      </c>
      <c r="L64" s="40">
        <f>'[5]لينا 2'!AC11</f>
        <v>193</v>
      </c>
      <c r="M64" s="41">
        <f>'[5]لينا 2'!AD11</f>
        <v>0.31848184818481851</v>
      </c>
    </row>
    <row r="65" spans="2:13" ht="15" customHeight="1" x14ac:dyDescent="0.35">
      <c r="B65" s="76">
        <v>9</v>
      </c>
      <c r="C65" s="40">
        <v>113</v>
      </c>
      <c r="D65" s="49" t="s">
        <v>66</v>
      </c>
      <c r="E65" s="40">
        <v>195</v>
      </c>
      <c r="F65" s="41">
        <v>0.32178217821782179</v>
      </c>
      <c r="I65" s="76">
        <f>'[5]لينا 2'!Z12</f>
        <v>9</v>
      </c>
      <c r="J65" s="40">
        <f>'[5]لينا 2'!AA12</f>
        <v>113</v>
      </c>
      <c r="K65" s="49" t="str">
        <f>'[5]لينا 2'!AB12</f>
        <v>61-64</v>
      </c>
      <c r="L65" s="40">
        <f>'[5]لينا 2'!AC12</f>
        <v>160</v>
      </c>
      <c r="M65" s="41">
        <f>'[5]لينا 2'!AD12</f>
        <v>0.264026402640264</v>
      </c>
    </row>
    <row r="66" spans="2:13" ht="15" customHeight="1" x14ac:dyDescent="0.35">
      <c r="B66" s="76">
        <v>10</v>
      </c>
      <c r="C66" s="40">
        <v>125</v>
      </c>
      <c r="D66" s="49" t="s">
        <v>67</v>
      </c>
      <c r="E66" s="40">
        <v>122</v>
      </c>
      <c r="F66" s="41">
        <v>0.20132013201320131</v>
      </c>
      <c r="H66" s="2"/>
      <c r="I66" s="76">
        <f>'[5]لينا 2'!Z13</f>
        <v>10</v>
      </c>
      <c r="J66" s="40">
        <f>'[5]لينا 2'!AA13</f>
        <v>125</v>
      </c>
      <c r="K66" s="49" t="str">
        <f>'[5]لينا 2'!AB13</f>
        <v>59-61</v>
      </c>
      <c r="L66" s="40">
        <f>'[5]لينا 2'!AC13</f>
        <v>57</v>
      </c>
      <c r="M66" s="41">
        <f>'[5]لينا 2'!AD13</f>
        <v>9.405940594059406E-2</v>
      </c>
    </row>
    <row r="67" spans="2:13" ht="15" customHeight="1" x14ac:dyDescent="0.35">
      <c r="B67" s="76" t="s">
        <v>22</v>
      </c>
      <c r="C67" s="40" t="s">
        <v>46</v>
      </c>
      <c r="D67" s="40" t="s">
        <v>46</v>
      </c>
      <c r="E67" s="40">
        <v>161</v>
      </c>
      <c r="F67" s="50">
        <v>0.26567656765676567</v>
      </c>
      <c r="H67" s="2"/>
      <c r="I67" s="76" t="str">
        <f>'[5]لينا 2'!Z14</f>
        <v>-</v>
      </c>
      <c r="J67" s="40" t="str">
        <f>'[5]لينا 2'!AA14</f>
        <v>U+O</v>
      </c>
      <c r="K67" s="40" t="str">
        <f>'[5]لينا 2'!AB14</f>
        <v>U+O</v>
      </c>
      <c r="L67" s="40">
        <f>'[5]لينا 2'!AC14</f>
        <v>60</v>
      </c>
      <c r="M67" s="51">
        <f>'[5]لينا 2'!AD14</f>
        <v>9.9009900990099015E-2</v>
      </c>
    </row>
    <row r="68" spans="2:13" ht="15" customHeight="1" thickBot="1" x14ac:dyDescent="0.4">
      <c r="B68" s="197" t="s">
        <v>23</v>
      </c>
      <c r="C68" s="198"/>
      <c r="D68" s="198"/>
      <c r="E68" s="52">
        <v>404</v>
      </c>
      <c r="F68" s="53">
        <v>1</v>
      </c>
      <c r="H68" s="2"/>
      <c r="I68" s="197" t="str">
        <f>'[5]لينا 2'!Z15</f>
        <v>ألاجمالي</v>
      </c>
      <c r="J68" s="198"/>
      <c r="K68" s="198"/>
      <c r="L68" s="52">
        <f>'[5]لينا 2'!AC15</f>
        <v>606</v>
      </c>
      <c r="M68" s="53">
        <f>'[5]لينا 2'!AD15</f>
        <v>0.99999999999999989</v>
      </c>
    </row>
    <row r="69" spans="2:13" ht="15" customHeight="1" thickBot="1" x14ac:dyDescent="0.4">
      <c r="B69" s="114"/>
      <c r="C69" s="77"/>
      <c r="D69" s="77"/>
      <c r="E69" s="77"/>
      <c r="F69" s="81"/>
      <c r="H69" s="2"/>
      <c r="I69" s="77"/>
      <c r="J69" s="77"/>
      <c r="K69" s="77"/>
      <c r="L69" s="77"/>
      <c r="M69" s="113"/>
    </row>
    <row r="70" spans="2:13" ht="20.5" customHeight="1" thickBot="1" x14ac:dyDescent="0.4">
      <c r="B70" s="191" t="s">
        <v>148</v>
      </c>
      <c r="C70" s="192"/>
      <c r="D70" s="192"/>
      <c r="E70" s="192"/>
      <c r="F70" s="193"/>
      <c r="G70" s="151" t="s">
        <v>28</v>
      </c>
      <c r="H70" s="152"/>
      <c r="I70" s="194" t="s">
        <v>147</v>
      </c>
      <c r="J70" s="195"/>
      <c r="K70" s="195"/>
      <c r="L70" s="195"/>
      <c r="M70" s="196"/>
    </row>
    <row r="71" spans="2:13" ht="15" customHeight="1" thickBot="1" x14ac:dyDescent="0.4">
      <c r="B71" s="34" t="s">
        <v>17</v>
      </c>
      <c r="C71" s="32" t="s">
        <v>18</v>
      </c>
      <c r="D71" s="32" t="s">
        <v>19</v>
      </c>
      <c r="E71" s="32" t="s">
        <v>20</v>
      </c>
      <c r="F71" s="33" t="s">
        <v>21</v>
      </c>
      <c r="H71" s="2"/>
      <c r="I71" s="34" t="str">
        <f>'[5]لينا 4'!Z2</f>
        <v xml:space="preserve">الكود </v>
      </c>
      <c r="J71" s="32" t="str">
        <f>'[5]لينا 4'!AA2</f>
        <v>الحجم</v>
      </c>
      <c r="K71" s="32" t="str">
        <f>'[5]لينا 4'!AB2</f>
        <v>القطر</v>
      </c>
      <c r="L71" s="32" t="str">
        <f>'[5]لينا 4'!AC2</f>
        <v>التكرار</v>
      </c>
      <c r="M71" s="33" t="str">
        <f>'[5]لينا 4'!AD2</f>
        <v>النسبة</v>
      </c>
    </row>
    <row r="72" spans="2:13" ht="15" customHeight="1" x14ac:dyDescent="0.35">
      <c r="B72" s="73">
        <v>0</v>
      </c>
      <c r="C72" s="74">
        <v>36</v>
      </c>
      <c r="D72" s="74" t="s">
        <v>57</v>
      </c>
      <c r="E72" s="37">
        <v>0</v>
      </c>
      <c r="F72" s="38">
        <v>0</v>
      </c>
      <c r="H72" s="2"/>
      <c r="I72" s="73">
        <f>'[5]لينا 4'!Z3</f>
        <v>0</v>
      </c>
      <c r="J72" s="74">
        <f>'[5]لينا 4'!AA3</f>
        <v>36</v>
      </c>
      <c r="K72" s="74" t="str">
        <f>'[5]لينا 4'!AB3</f>
        <v>97-105</v>
      </c>
      <c r="L72" s="37">
        <f>'[5]لينا 4'!AC3</f>
        <v>0</v>
      </c>
      <c r="M72" s="38">
        <f>'[5]لينا 4'!AD3</f>
        <v>0</v>
      </c>
    </row>
    <row r="73" spans="2:13" ht="15" customHeight="1" x14ac:dyDescent="0.35">
      <c r="B73" s="75">
        <v>1</v>
      </c>
      <c r="C73" s="49">
        <v>42</v>
      </c>
      <c r="D73" s="49" t="s">
        <v>58</v>
      </c>
      <c r="E73" s="40">
        <v>0</v>
      </c>
      <c r="F73" s="41">
        <v>0</v>
      </c>
      <c r="H73" s="2"/>
      <c r="I73" s="75">
        <f>'[5]لينا 4'!Z4</f>
        <v>1</v>
      </c>
      <c r="J73" s="49">
        <f>'[5]لينا 4'!AA4</f>
        <v>42</v>
      </c>
      <c r="K73" s="49" t="str">
        <f>'[5]لينا 4'!AB4</f>
        <v>90-97</v>
      </c>
      <c r="L73" s="40">
        <f>'[5]لينا 4'!AC4</f>
        <v>0</v>
      </c>
      <c r="M73" s="41">
        <f>'[5]لينا 4'!AD4</f>
        <v>0</v>
      </c>
    </row>
    <row r="74" spans="2:13" ht="15" customHeight="1" x14ac:dyDescent="0.35">
      <c r="B74" s="75">
        <v>2</v>
      </c>
      <c r="C74" s="49">
        <v>48</v>
      </c>
      <c r="D74" s="49" t="s">
        <v>59</v>
      </c>
      <c r="E74" s="40">
        <v>0</v>
      </c>
      <c r="F74" s="41">
        <v>0</v>
      </c>
      <c r="H74" s="2"/>
      <c r="I74" s="75">
        <f>'[5]لينا 4'!Z5</f>
        <v>2</v>
      </c>
      <c r="J74" s="49">
        <f>'[5]لينا 4'!AA5</f>
        <v>48</v>
      </c>
      <c r="K74" s="49" t="str">
        <f>'[5]لينا 4'!AB5</f>
        <v>84-90</v>
      </c>
      <c r="L74" s="40">
        <f>'[5]لينا 4'!AC5</f>
        <v>0</v>
      </c>
      <c r="M74" s="41">
        <f>'[5]لينا 4'!AD5</f>
        <v>0</v>
      </c>
    </row>
    <row r="75" spans="2:13" ht="15" customHeight="1" x14ac:dyDescent="0.35">
      <c r="B75" s="75">
        <v>3</v>
      </c>
      <c r="C75" s="49">
        <v>56</v>
      </c>
      <c r="D75" s="49" t="s">
        <v>60</v>
      </c>
      <c r="E75" s="40">
        <v>0</v>
      </c>
      <c r="F75" s="41">
        <v>0</v>
      </c>
      <c r="H75" s="2"/>
      <c r="I75" s="75">
        <f>'[5]لينا 4'!Z6</f>
        <v>3</v>
      </c>
      <c r="J75" s="49">
        <f>'[5]لينا 4'!AA6</f>
        <v>56</v>
      </c>
      <c r="K75" s="49" t="str">
        <f>'[5]لينا 4'!AB6</f>
        <v>80-84</v>
      </c>
      <c r="L75" s="40">
        <f>'[5]لينا 4'!AC6</f>
        <v>0</v>
      </c>
      <c r="M75" s="41">
        <f>'[5]لينا 4'!AD6</f>
        <v>0</v>
      </c>
    </row>
    <row r="76" spans="2:13" ht="15" customHeight="1" x14ac:dyDescent="0.35">
      <c r="B76" s="75">
        <v>4</v>
      </c>
      <c r="C76" s="49">
        <v>64</v>
      </c>
      <c r="D76" s="49" t="s">
        <v>61</v>
      </c>
      <c r="E76" s="40">
        <v>0</v>
      </c>
      <c r="F76" s="41">
        <v>0</v>
      </c>
      <c r="H76" s="2"/>
      <c r="I76" s="75">
        <f>'[5]لينا 4'!Z7</f>
        <v>4</v>
      </c>
      <c r="J76" s="49">
        <f>'[5]لينا 4'!AA7</f>
        <v>64</v>
      </c>
      <c r="K76" s="49" t="str">
        <f>'[5]لينا 4'!AB7</f>
        <v>76-80</v>
      </c>
      <c r="L76" s="40">
        <f>'[5]لينا 4'!AC7</f>
        <v>0</v>
      </c>
      <c r="M76" s="41">
        <f>'[5]لينا 4'!AD7</f>
        <v>0</v>
      </c>
    </row>
    <row r="77" spans="2:13" ht="15" customHeight="1" x14ac:dyDescent="0.35">
      <c r="B77" s="75">
        <v>5</v>
      </c>
      <c r="C77" s="49">
        <v>72</v>
      </c>
      <c r="D77" s="49" t="s">
        <v>62</v>
      </c>
      <c r="E77" s="40">
        <v>6</v>
      </c>
      <c r="F77" s="41">
        <v>9.9009900990099011E-3</v>
      </c>
      <c r="H77" s="2"/>
      <c r="I77" s="75">
        <f>'[5]لينا 4'!Z8</f>
        <v>5</v>
      </c>
      <c r="J77" s="49">
        <f>'[5]لينا 4'!AA8</f>
        <v>72</v>
      </c>
      <c r="K77" s="49" t="str">
        <f>'[5]لينا 4'!AB8</f>
        <v>72-76</v>
      </c>
      <c r="L77" s="40">
        <f>'[5]لينا 4'!AC8</f>
        <v>2</v>
      </c>
      <c r="M77" s="41">
        <f>'[5]لينا 4'!AD8</f>
        <v>3.3003300330033004E-3</v>
      </c>
    </row>
    <row r="78" spans="2:13" ht="15" customHeight="1" x14ac:dyDescent="0.35">
      <c r="B78" s="75">
        <v>6</v>
      </c>
      <c r="C78" s="49">
        <v>80</v>
      </c>
      <c r="D78" s="49" t="s">
        <v>63</v>
      </c>
      <c r="E78" s="40">
        <v>28</v>
      </c>
      <c r="F78" s="41">
        <v>4.6204620462046202E-2</v>
      </c>
      <c r="H78" s="2"/>
      <c r="I78" s="75">
        <f>'[5]لينا 4'!Z9</f>
        <v>6</v>
      </c>
      <c r="J78" s="49">
        <f>'[5]لينا 4'!AA9</f>
        <v>80</v>
      </c>
      <c r="K78" s="49" t="str">
        <f>'[5]لينا 4'!AB9</f>
        <v>69-72</v>
      </c>
      <c r="L78" s="40">
        <f>'[5]لينا 4'!AC9</f>
        <v>16</v>
      </c>
      <c r="M78" s="41">
        <f>'[5]لينا 4'!AD9</f>
        <v>2.6402640264026403E-2</v>
      </c>
    </row>
    <row r="79" spans="2:13" ht="15" customHeight="1" x14ac:dyDescent="0.35">
      <c r="B79" s="75">
        <v>7</v>
      </c>
      <c r="C79" s="49">
        <v>88</v>
      </c>
      <c r="D79" s="49" t="s">
        <v>64</v>
      </c>
      <c r="E79" s="40">
        <v>40</v>
      </c>
      <c r="F79" s="41">
        <v>6.6006600660066E-2</v>
      </c>
      <c r="H79" s="2"/>
      <c r="I79" s="75">
        <f>'[5]لينا 4'!Z10</f>
        <v>7</v>
      </c>
      <c r="J79" s="49">
        <f>'[5]لينا 4'!AA10</f>
        <v>88</v>
      </c>
      <c r="K79" s="49" t="str">
        <f>'[5]لينا 4'!AB10</f>
        <v>66-69</v>
      </c>
      <c r="L79" s="40">
        <f>'[5]لينا 4'!AC10</f>
        <v>61</v>
      </c>
      <c r="M79" s="41">
        <f>'[5]لينا 4'!AD10</f>
        <v>0.10066006600660066</v>
      </c>
    </row>
    <row r="80" spans="2:13" ht="15" customHeight="1" x14ac:dyDescent="0.35">
      <c r="B80" s="75">
        <v>8</v>
      </c>
      <c r="C80" s="49">
        <v>100</v>
      </c>
      <c r="D80" s="49" t="s">
        <v>65</v>
      </c>
      <c r="E80" s="40">
        <v>81</v>
      </c>
      <c r="F80" s="41">
        <v>0.13366336633663367</v>
      </c>
      <c r="H80" s="2"/>
      <c r="I80" s="75">
        <f>'[5]لينا 4'!Z11</f>
        <v>8</v>
      </c>
      <c r="J80" s="49">
        <f>'[5]لينا 4'!AA11</f>
        <v>100</v>
      </c>
      <c r="K80" s="49" t="str">
        <f>'[5]لينا 4'!AB11</f>
        <v>64-66</v>
      </c>
      <c r="L80" s="40">
        <f>'[5]لينا 4'!AC11</f>
        <v>147</v>
      </c>
      <c r="M80" s="41">
        <f>'[5]لينا 4'!AD11</f>
        <v>0.24257425742574257</v>
      </c>
    </row>
    <row r="81" spans="2:14" ht="15" customHeight="1" x14ac:dyDescent="0.35">
      <c r="B81" s="76">
        <v>9</v>
      </c>
      <c r="C81" s="40">
        <v>113</v>
      </c>
      <c r="D81" s="49" t="s">
        <v>66</v>
      </c>
      <c r="E81" s="40">
        <v>321</v>
      </c>
      <c r="F81" s="41">
        <v>0.52970297029702973</v>
      </c>
      <c r="H81" s="2"/>
      <c r="I81" s="76">
        <f>'[5]لينا 4'!Z12</f>
        <v>9</v>
      </c>
      <c r="J81" s="40">
        <f>'[5]لينا 4'!AA12</f>
        <v>113</v>
      </c>
      <c r="K81" s="49" t="str">
        <f>'[5]لينا 4'!AB12</f>
        <v>61-64</v>
      </c>
      <c r="L81" s="40">
        <f>'[5]لينا 4'!AC12</f>
        <v>228</v>
      </c>
      <c r="M81" s="41">
        <f>'[5]لينا 4'!AD12</f>
        <v>0.37623762376237624</v>
      </c>
    </row>
    <row r="82" spans="2:14" ht="15" customHeight="1" x14ac:dyDescent="0.35">
      <c r="B82" s="76">
        <v>10</v>
      </c>
      <c r="C82" s="40">
        <v>125</v>
      </c>
      <c r="D82" s="49" t="s">
        <v>67</v>
      </c>
      <c r="E82" s="40">
        <v>60</v>
      </c>
      <c r="F82" s="41">
        <v>9.9009900990099015E-2</v>
      </c>
      <c r="H82" s="2"/>
      <c r="I82" s="76">
        <f>'[5]لينا 4'!Z13</f>
        <v>10</v>
      </c>
      <c r="J82" s="40">
        <f>'[5]لينا 4'!AA13</f>
        <v>125</v>
      </c>
      <c r="K82" s="49" t="str">
        <f>'[5]لينا 4'!AB13</f>
        <v>59-61</v>
      </c>
      <c r="L82" s="40">
        <f>'[5]لينا 4'!AC13</f>
        <v>84</v>
      </c>
      <c r="M82" s="41">
        <f>'[5]لينا 4'!AD13</f>
        <v>0.13861386138613863</v>
      </c>
    </row>
    <row r="83" spans="2:14" ht="15" customHeight="1" x14ac:dyDescent="0.35">
      <c r="B83" s="76" t="s">
        <v>22</v>
      </c>
      <c r="C83" s="40" t="s">
        <v>46</v>
      </c>
      <c r="D83" s="40" t="s">
        <v>46</v>
      </c>
      <c r="E83" s="40">
        <v>70</v>
      </c>
      <c r="F83" s="50">
        <v>0.11551155115511551</v>
      </c>
      <c r="H83" s="2"/>
      <c r="I83" s="76" t="str">
        <f>'[5]لينا 4'!Z14</f>
        <v>-</v>
      </c>
      <c r="J83" s="40" t="str">
        <f>'[5]لينا 4'!AA14</f>
        <v>U+O</v>
      </c>
      <c r="K83" s="40" t="str">
        <f>'[5]لينا 4'!AB14</f>
        <v>U+O</v>
      </c>
      <c r="L83" s="40">
        <f>'[5]لينا 4'!AC14</f>
        <v>68</v>
      </c>
      <c r="M83" s="123">
        <f>'[5]لينا 4'!AD14</f>
        <v>0.11221122112211221</v>
      </c>
      <c r="N83" s="1" t="s">
        <v>152</v>
      </c>
    </row>
    <row r="84" spans="2:14" ht="15" customHeight="1" thickBot="1" x14ac:dyDescent="0.4">
      <c r="B84" s="197" t="s">
        <v>23</v>
      </c>
      <c r="C84" s="198"/>
      <c r="D84" s="198"/>
      <c r="E84" s="52">
        <v>606</v>
      </c>
      <c r="F84" s="53">
        <v>1</v>
      </c>
      <c r="H84" s="2"/>
      <c r="I84" s="197" t="str">
        <f>'[5]لينا 4'!Z15</f>
        <v>ألاجمالي</v>
      </c>
      <c r="J84" s="198"/>
      <c r="K84" s="198"/>
      <c r="L84" s="52">
        <f>'[5]لينا 4'!AC15</f>
        <v>606</v>
      </c>
      <c r="M84" s="53">
        <f>'[5]لينا 4'!AD15</f>
        <v>1</v>
      </c>
    </row>
    <row r="85" spans="2:14" ht="15" customHeight="1" thickBot="1" x14ac:dyDescent="0.4">
      <c r="B85" s="114"/>
      <c r="C85" s="77"/>
      <c r="D85" s="77"/>
      <c r="E85" s="77"/>
      <c r="F85" s="81"/>
      <c r="H85" s="2"/>
      <c r="I85" s="77"/>
      <c r="J85" s="77"/>
      <c r="K85" s="77"/>
      <c r="L85" s="77"/>
      <c r="M85" s="113"/>
    </row>
    <row r="86" spans="2:14" ht="21.5" customHeight="1" thickBot="1" x14ac:dyDescent="0.4">
      <c r="B86" s="191" t="s">
        <v>148</v>
      </c>
      <c r="C86" s="192"/>
      <c r="D86" s="192"/>
      <c r="E86" s="192"/>
      <c r="F86" s="193"/>
      <c r="G86" s="151" t="s">
        <v>133</v>
      </c>
      <c r="H86" s="152"/>
      <c r="I86" s="194" t="s">
        <v>147</v>
      </c>
      <c r="J86" s="195"/>
      <c r="K86" s="195"/>
      <c r="L86" s="195"/>
      <c r="M86" s="196"/>
    </row>
    <row r="87" spans="2:14" ht="15" customHeight="1" thickBot="1" x14ac:dyDescent="0.4">
      <c r="B87" s="34" t="s">
        <v>17</v>
      </c>
      <c r="C87" s="32" t="s">
        <v>18</v>
      </c>
      <c r="D87" s="32" t="s">
        <v>19</v>
      </c>
      <c r="E87" s="32" t="s">
        <v>20</v>
      </c>
      <c r="F87" s="33" t="s">
        <v>21</v>
      </c>
      <c r="H87" s="2"/>
      <c r="I87" s="34" t="str">
        <f>'[5]لينا 6'!Z2</f>
        <v xml:space="preserve">الكود </v>
      </c>
      <c r="J87" s="32" t="str">
        <f>'[5]لينا 6'!AA2</f>
        <v>الحجم</v>
      </c>
      <c r="K87" s="32" t="str">
        <f>'[5]لينا 6'!AB2</f>
        <v>القطر</v>
      </c>
      <c r="L87" s="32" t="str">
        <f>'[5]لينا 6'!AC2</f>
        <v>التكرار</v>
      </c>
      <c r="M87" s="33" t="str">
        <f>'[5]لينا 6'!AD2</f>
        <v>النسبة</v>
      </c>
    </row>
    <row r="88" spans="2:14" ht="15" customHeight="1" x14ac:dyDescent="0.35">
      <c r="B88" s="73">
        <v>0</v>
      </c>
      <c r="C88" s="74">
        <v>36</v>
      </c>
      <c r="D88" s="74" t="s">
        <v>57</v>
      </c>
      <c r="E88" s="37">
        <v>0</v>
      </c>
      <c r="F88" s="38">
        <v>0</v>
      </c>
      <c r="H88" s="2"/>
      <c r="I88" s="73">
        <f>'[5]لينا 6'!Z3</f>
        <v>0</v>
      </c>
      <c r="J88" s="74">
        <f>'[5]لينا 6'!AA3</f>
        <v>36</v>
      </c>
      <c r="K88" s="74" t="str">
        <f>'[5]لينا 6'!AB3</f>
        <v>97-105</v>
      </c>
      <c r="L88" s="37">
        <f>'[5]لينا 6'!AC3</f>
        <v>0</v>
      </c>
      <c r="M88" s="38">
        <f>'[5]لينا 6'!AD3</f>
        <v>0</v>
      </c>
    </row>
    <row r="89" spans="2:14" ht="15" customHeight="1" x14ac:dyDescent="0.35">
      <c r="B89" s="75">
        <v>1</v>
      </c>
      <c r="C89" s="49">
        <v>42</v>
      </c>
      <c r="D89" s="49" t="s">
        <v>58</v>
      </c>
      <c r="E89" s="40">
        <v>0</v>
      </c>
      <c r="F89" s="41">
        <v>0</v>
      </c>
      <c r="H89" s="2"/>
      <c r="I89" s="75">
        <f>'[5]لينا 6'!Z4</f>
        <v>1</v>
      </c>
      <c r="J89" s="49">
        <f>'[5]لينا 6'!AA4</f>
        <v>42</v>
      </c>
      <c r="K89" s="49" t="str">
        <f>'[5]لينا 6'!AB4</f>
        <v>90-97</v>
      </c>
      <c r="L89" s="40">
        <f>'[5]لينا 6'!AC4</f>
        <v>0</v>
      </c>
      <c r="M89" s="41">
        <f>'[5]لينا 6'!AD4</f>
        <v>0</v>
      </c>
    </row>
    <row r="90" spans="2:14" ht="15" customHeight="1" x14ac:dyDescent="0.35">
      <c r="B90" s="75">
        <v>2</v>
      </c>
      <c r="C90" s="49">
        <v>48</v>
      </c>
      <c r="D90" s="49" t="s">
        <v>59</v>
      </c>
      <c r="E90" s="40">
        <v>0</v>
      </c>
      <c r="F90" s="41">
        <v>0</v>
      </c>
      <c r="H90" s="2"/>
      <c r="I90" s="75">
        <f>'[5]لينا 6'!Z5</f>
        <v>2</v>
      </c>
      <c r="J90" s="49">
        <f>'[5]لينا 6'!AA5</f>
        <v>48</v>
      </c>
      <c r="K90" s="49" t="str">
        <f>'[5]لينا 6'!AB5</f>
        <v>84-90</v>
      </c>
      <c r="L90" s="40">
        <f>'[5]لينا 6'!AC5</f>
        <v>0</v>
      </c>
      <c r="M90" s="41">
        <f>'[5]لينا 6'!AD5</f>
        <v>0</v>
      </c>
    </row>
    <row r="91" spans="2:14" ht="15" customHeight="1" x14ac:dyDescent="0.35">
      <c r="B91" s="75">
        <v>3</v>
      </c>
      <c r="C91" s="49">
        <v>56</v>
      </c>
      <c r="D91" s="49" t="s">
        <v>60</v>
      </c>
      <c r="E91" s="40">
        <v>0</v>
      </c>
      <c r="F91" s="41">
        <v>0</v>
      </c>
      <c r="H91" s="2"/>
      <c r="I91" s="75">
        <f>'[5]لينا 6'!Z6</f>
        <v>3</v>
      </c>
      <c r="J91" s="49">
        <f>'[5]لينا 6'!AA6</f>
        <v>56</v>
      </c>
      <c r="K91" s="49" t="str">
        <f>'[5]لينا 6'!AB6</f>
        <v>80-84</v>
      </c>
      <c r="L91" s="40">
        <f>'[5]لينا 6'!AC6</f>
        <v>0</v>
      </c>
      <c r="M91" s="41">
        <f>'[5]لينا 6'!AD6</f>
        <v>0</v>
      </c>
    </row>
    <row r="92" spans="2:14" ht="15" customHeight="1" x14ac:dyDescent="0.35">
      <c r="B92" s="75">
        <v>4</v>
      </c>
      <c r="C92" s="49">
        <v>64</v>
      </c>
      <c r="D92" s="49" t="s">
        <v>61</v>
      </c>
      <c r="E92" s="40">
        <v>0</v>
      </c>
      <c r="F92" s="41">
        <v>0</v>
      </c>
      <c r="H92" s="2"/>
      <c r="I92" s="75">
        <f>'[5]لينا 6'!Z7</f>
        <v>4</v>
      </c>
      <c r="J92" s="49">
        <f>'[5]لينا 6'!AA7</f>
        <v>64</v>
      </c>
      <c r="K92" s="49" t="str">
        <f>'[5]لينا 6'!AB7</f>
        <v>76-80</v>
      </c>
      <c r="L92" s="40">
        <f>'[5]لينا 6'!AC7</f>
        <v>3</v>
      </c>
      <c r="M92" s="41">
        <f>'[5]لينا 6'!AD7</f>
        <v>4.9504950495049506E-3</v>
      </c>
    </row>
    <row r="93" spans="2:14" ht="15" customHeight="1" x14ac:dyDescent="0.35">
      <c r="B93" s="75">
        <v>5</v>
      </c>
      <c r="C93" s="49">
        <v>72</v>
      </c>
      <c r="D93" s="49" t="s">
        <v>62</v>
      </c>
      <c r="E93" s="40">
        <v>1</v>
      </c>
      <c r="F93" s="41">
        <v>1.6501650165016502E-3</v>
      </c>
      <c r="H93" s="2"/>
      <c r="I93" s="75">
        <f>'[5]لينا 6'!Z8</f>
        <v>5</v>
      </c>
      <c r="J93" s="49">
        <f>'[5]لينا 6'!AA8</f>
        <v>72</v>
      </c>
      <c r="K93" s="49" t="str">
        <f>'[5]لينا 6'!AB8</f>
        <v>72-76</v>
      </c>
      <c r="L93" s="40">
        <f>'[5]لينا 6'!AC8</f>
        <v>35</v>
      </c>
      <c r="M93" s="41">
        <f>'[5]لينا 6'!AD8</f>
        <v>5.7755775577557754E-2</v>
      </c>
    </row>
    <row r="94" spans="2:14" ht="15" customHeight="1" x14ac:dyDescent="0.35">
      <c r="B94" s="75">
        <v>6</v>
      </c>
      <c r="C94" s="49">
        <v>80</v>
      </c>
      <c r="D94" s="49" t="s">
        <v>63</v>
      </c>
      <c r="E94" s="40">
        <v>17</v>
      </c>
      <c r="F94" s="41">
        <v>2.8052805280528052E-2</v>
      </c>
      <c r="H94" s="2"/>
      <c r="I94" s="75">
        <f>'[5]لينا 6'!Z9</f>
        <v>6</v>
      </c>
      <c r="J94" s="49">
        <f>'[5]لينا 6'!AA9</f>
        <v>80</v>
      </c>
      <c r="K94" s="49" t="str">
        <f>'[5]لينا 6'!AB9</f>
        <v>69-72</v>
      </c>
      <c r="L94" s="40">
        <f>'[5]لينا 6'!AC9</f>
        <v>96</v>
      </c>
      <c r="M94" s="41">
        <f>'[5]لينا 6'!AD9</f>
        <v>0.15841584158415842</v>
      </c>
    </row>
    <row r="95" spans="2:14" ht="15" customHeight="1" x14ac:dyDescent="0.35">
      <c r="B95" s="75">
        <v>7</v>
      </c>
      <c r="C95" s="49">
        <v>88</v>
      </c>
      <c r="D95" s="49" t="s">
        <v>64</v>
      </c>
      <c r="E95" s="40">
        <v>43</v>
      </c>
      <c r="F95" s="41">
        <v>7.0957095709570955E-2</v>
      </c>
      <c r="H95" s="2"/>
      <c r="I95" s="75">
        <f>'[5]لينا 6'!Z10</f>
        <v>7</v>
      </c>
      <c r="J95" s="49">
        <f>'[5]لينا 6'!AA10</f>
        <v>88</v>
      </c>
      <c r="K95" s="49" t="str">
        <f>'[5]لينا 6'!AB10</f>
        <v>66-69</v>
      </c>
      <c r="L95" s="40">
        <f>'[5]لينا 6'!AC10</f>
        <v>90</v>
      </c>
      <c r="M95" s="41">
        <f>'[5]لينا 6'!AD10</f>
        <v>0.14851485148514851</v>
      </c>
    </row>
    <row r="96" spans="2:14" ht="15" customHeight="1" x14ac:dyDescent="0.35">
      <c r="B96" s="75">
        <v>8</v>
      </c>
      <c r="C96" s="49">
        <v>100</v>
      </c>
      <c r="D96" s="49" t="s">
        <v>65</v>
      </c>
      <c r="E96" s="40">
        <v>59</v>
      </c>
      <c r="F96" s="41">
        <v>9.7359735973597358E-2</v>
      </c>
      <c r="H96" s="2"/>
      <c r="I96" s="75">
        <f>'[5]لينا 6'!Z11</f>
        <v>8</v>
      </c>
      <c r="J96" s="49">
        <f>'[5]لينا 6'!AA11</f>
        <v>100</v>
      </c>
      <c r="K96" s="49" t="str">
        <f>'[5]لينا 6'!AB11</f>
        <v>64-66</v>
      </c>
      <c r="L96" s="40">
        <f>'[5]لينا 6'!AC11</f>
        <v>246</v>
      </c>
      <c r="M96" s="41">
        <f>'[5]لينا 6'!AD11</f>
        <v>0.40594059405940597</v>
      </c>
    </row>
    <row r="97" spans="2:15" ht="15" customHeight="1" x14ac:dyDescent="0.35">
      <c r="B97" s="76">
        <v>9</v>
      </c>
      <c r="C97" s="40">
        <v>113</v>
      </c>
      <c r="D97" s="49" t="s">
        <v>66</v>
      </c>
      <c r="E97" s="40">
        <v>195</v>
      </c>
      <c r="F97" s="41">
        <v>0.32178217821782179</v>
      </c>
      <c r="H97" s="2"/>
      <c r="I97" s="76">
        <f>'[5]لينا 6'!Z12</f>
        <v>9</v>
      </c>
      <c r="J97" s="40">
        <f>'[5]لينا 6'!AA12</f>
        <v>113</v>
      </c>
      <c r="K97" s="49" t="str">
        <f>'[5]لينا 6'!AB12</f>
        <v>61-64</v>
      </c>
      <c r="L97" s="40">
        <f>'[5]لينا 6'!AC12</f>
        <v>97</v>
      </c>
      <c r="M97" s="41">
        <f>'[5]لينا 6'!AD12</f>
        <v>0.16006600660066006</v>
      </c>
    </row>
    <row r="98" spans="2:15" ht="15" customHeight="1" x14ac:dyDescent="0.35">
      <c r="B98" s="76">
        <v>10</v>
      </c>
      <c r="C98" s="40">
        <v>125</v>
      </c>
      <c r="D98" s="49" t="s">
        <v>67</v>
      </c>
      <c r="E98" s="40">
        <v>122</v>
      </c>
      <c r="F98" s="41">
        <v>0.20132013201320131</v>
      </c>
      <c r="H98" s="2"/>
      <c r="I98" s="76">
        <f>'[5]لينا 6'!Z13</f>
        <v>10</v>
      </c>
      <c r="J98" s="40">
        <f>'[5]لينا 6'!AA13</f>
        <v>125</v>
      </c>
      <c r="K98" s="49" t="str">
        <f>'[5]لينا 6'!AB13</f>
        <v>59-61</v>
      </c>
      <c r="L98" s="40">
        <f>'[5]لينا 6'!AC13</f>
        <v>19</v>
      </c>
      <c r="M98" s="41">
        <f>'[5]لينا 6'!AD13</f>
        <v>3.1353135313531351E-2</v>
      </c>
    </row>
    <row r="99" spans="2:15" ht="15" customHeight="1" x14ac:dyDescent="0.35">
      <c r="B99" s="76" t="s">
        <v>22</v>
      </c>
      <c r="C99" s="40" t="s">
        <v>46</v>
      </c>
      <c r="D99" s="40" t="s">
        <v>46</v>
      </c>
      <c r="E99" s="40">
        <v>169</v>
      </c>
      <c r="F99" s="50">
        <v>0.27887788778877887</v>
      </c>
      <c r="H99" s="2"/>
      <c r="I99" s="76" t="str">
        <f>'[5]لينا 6'!Z14</f>
        <v>-</v>
      </c>
      <c r="J99" s="40" t="str">
        <f>'[5]لينا 6'!AA14</f>
        <v>U+O</v>
      </c>
      <c r="K99" s="40" t="str">
        <f>'[5]لينا 6'!AB14</f>
        <v>U+O</v>
      </c>
      <c r="L99" s="40">
        <f>'[5]لينا 6'!AC14</f>
        <v>20</v>
      </c>
      <c r="M99" s="51">
        <f>'[5]لينا 6'!AD14</f>
        <v>3.3003300330033E-2</v>
      </c>
    </row>
    <row r="100" spans="2:15" ht="15" customHeight="1" thickBot="1" x14ac:dyDescent="0.4">
      <c r="B100" s="197" t="s">
        <v>23</v>
      </c>
      <c r="C100" s="198"/>
      <c r="D100" s="198"/>
      <c r="E100" s="52">
        <v>404</v>
      </c>
      <c r="F100" s="53">
        <v>1</v>
      </c>
      <c r="G100" s="21"/>
      <c r="H100" s="111"/>
      <c r="I100" s="197" t="str">
        <f>'[5]لينا 6'!Z15</f>
        <v>ألاجمالي</v>
      </c>
      <c r="J100" s="198"/>
      <c r="K100" s="198"/>
      <c r="L100" s="52">
        <f>'[5]لينا 6'!AC15</f>
        <v>606</v>
      </c>
      <c r="M100" s="53">
        <f>'[5]لينا 6'!AD15</f>
        <v>1</v>
      </c>
    </row>
    <row r="101" spans="2:15" ht="15" customHeight="1" thickBot="1" x14ac:dyDescent="0.4">
      <c r="B101" s="114"/>
      <c r="C101" s="77"/>
      <c r="D101" s="77"/>
      <c r="E101" s="77"/>
      <c r="F101" s="81"/>
      <c r="H101" s="2"/>
      <c r="I101" s="77"/>
      <c r="J101" s="77"/>
      <c r="K101" s="77"/>
      <c r="L101" s="77"/>
      <c r="M101" s="113"/>
    </row>
    <row r="102" spans="2:15" ht="25.5" customHeight="1" thickBot="1" x14ac:dyDescent="0.4">
      <c r="B102" s="153" t="s">
        <v>15</v>
      </c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5"/>
    </row>
    <row r="103" spans="2:15" ht="15" customHeight="1" thickBot="1" x14ac:dyDescent="0.4">
      <c r="B103" s="106"/>
      <c r="C103" s="2"/>
      <c r="D103" s="2"/>
      <c r="M103" s="18"/>
    </row>
    <row r="104" spans="2:15" ht="18.75" customHeight="1" thickBot="1" x14ac:dyDescent="0.4">
      <c r="B104" s="199" t="s">
        <v>2</v>
      </c>
      <c r="C104" s="201" t="s">
        <v>6</v>
      </c>
      <c r="D104" s="202"/>
      <c r="E104" s="202"/>
      <c r="F104" s="202"/>
      <c r="G104" s="202"/>
      <c r="H104" s="202"/>
      <c r="I104" s="202"/>
      <c r="J104" s="202"/>
      <c r="K104" s="202"/>
      <c r="L104" s="202"/>
      <c r="M104" s="203"/>
      <c r="N104" s="2"/>
      <c r="O104" s="2"/>
    </row>
    <row r="105" spans="2:15" ht="19.5" customHeight="1" thickBot="1" x14ac:dyDescent="0.4">
      <c r="B105" s="200"/>
      <c r="C105" s="204" t="s">
        <v>7</v>
      </c>
      <c r="D105" s="205"/>
      <c r="E105" s="205" t="s">
        <v>11</v>
      </c>
      <c r="F105" s="205"/>
      <c r="G105" s="64" t="s">
        <v>10</v>
      </c>
      <c r="H105" s="205" t="s">
        <v>8</v>
      </c>
      <c r="I105" s="205"/>
      <c r="J105" s="205" t="s">
        <v>9</v>
      </c>
      <c r="K105" s="205"/>
      <c r="L105" s="205"/>
      <c r="M105" s="206"/>
      <c r="N105" s="2"/>
      <c r="O105" s="2"/>
    </row>
    <row r="106" spans="2:15" ht="15" customHeight="1" x14ac:dyDescent="0.35">
      <c r="B106" s="4">
        <v>1</v>
      </c>
      <c r="C106" s="213" t="s">
        <v>134</v>
      </c>
      <c r="D106" s="214"/>
      <c r="E106" s="207"/>
      <c r="F106" s="208"/>
      <c r="G106" s="82"/>
      <c r="H106" s="209"/>
      <c r="I106" s="209"/>
      <c r="J106" s="210"/>
      <c r="K106" s="211"/>
      <c r="L106" s="211"/>
      <c r="M106" s="212"/>
      <c r="N106" s="2"/>
      <c r="O106" s="2"/>
    </row>
    <row r="107" spans="2:15" ht="15" customHeight="1" x14ac:dyDescent="0.35">
      <c r="B107" s="4">
        <v>2</v>
      </c>
      <c r="C107" s="213" t="s">
        <v>27</v>
      </c>
      <c r="D107" s="214"/>
      <c r="E107" s="207"/>
      <c r="F107" s="208"/>
      <c r="G107" s="83"/>
      <c r="H107" s="209"/>
      <c r="I107" s="209"/>
      <c r="J107" s="84"/>
      <c r="K107" s="85"/>
      <c r="L107" s="85"/>
      <c r="M107" s="86"/>
      <c r="N107" s="2"/>
      <c r="O107" s="2"/>
    </row>
    <row r="108" spans="2:15" ht="15" customHeight="1" x14ac:dyDescent="0.35">
      <c r="B108" s="4">
        <v>3</v>
      </c>
      <c r="C108" s="213" t="s">
        <v>28</v>
      </c>
      <c r="D108" s="214"/>
      <c r="E108" s="207"/>
      <c r="F108" s="208"/>
      <c r="G108" s="83"/>
      <c r="H108" s="209"/>
      <c r="I108" s="209"/>
      <c r="J108" s="84"/>
      <c r="K108" s="85"/>
      <c r="L108" s="85"/>
      <c r="M108" s="86"/>
      <c r="N108" s="2"/>
      <c r="O108" s="2"/>
    </row>
    <row r="109" spans="2:15" ht="15" customHeight="1" x14ac:dyDescent="0.35">
      <c r="B109" s="4">
        <v>4</v>
      </c>
      <c r="C109" s="213" t="s">
        <v>29</v>
      </c>
      <c r="D109" s="214"/>
      <c r="E109" s="207"/>
      <c r="F109" s="208"/>
      <c r="G109" s="83"/>
      <c r="H109" s="209"/>
      <c r="I109" s="209"/>
      <c r="J109" s="84"/>
      <c r="K109" s="85"/>
      <c r="L109" s="85"/>
      <c r="M109" s="86"/>
      <c r="N109" s="2"/>
      <c r="O109" s="2"/>
    </row>
    <row r="110" spans="2:15" ht="15" customHeight="1" thickBot="1" x14ac:dyDescent="0.4">
      <c r="B110" s="5">
        <v>5</v>
      </c>
      <c r="C110" s="226" t="s">
        <v>133</v>
      </c>
      <c r="D110" s="227"/>
      <c r="E110" s="228"/>
      <c r="F110" s="229"/>
      <c r="G110" s="80"/>
      <c r="H110" s="215"/>
      <c r="I110" s="215"/>
      <c r="J110" s="216"/>
      <c r="K110" s="217"/>
      <c r="L110" s="217"/>
      <c r="M110" s="218"/>
      <c r="N110" s="2"/>
      <c r="O110" s="2"/>
    </row>
    <row r="111" spans="2:15" ht="15" customHeight="1" thickBot="1" x14ac:dyDescent="0.4">
      <c r="B111" s="17"/>
      <c r="M111" s="18"/>
    </row>
    <row r="112" spans="2:15" ht="26.5" customHeight="1" thickBot="1" x14ac:dyDescent="0.4">
      <c r="B112" s="222" t="s">
        <v>54</v>
      </c>
      <c r="C112" s="223"/>
      <c r="D112" s="223"/>
      <c r="E112" s="223"/>
      <c r="F112" s="223"/>
      <c r="G112" s="223"/>
      <c r="H112" s="223"/>
      <c r="I112" s="223"/>
      <c r="J112" s="223"/>
      <c r="K112" s="223"/>
      <c r="L112" s="223"/>
      <c r="M112" s="224"/>
      <c r="N112" s="2"/>
      <c r="O112" s="2"/>
    </row>
    <row r="113" spans="2:15" ht="15" customHeight="1" thickBot="1" x14ac:dyDescent="0.4">
      <c r="B113" s="17"/>
      <c r="J113" s="2"/>
      <c r="K113" s="2"/>
      <c r="L113" s="2"/>
      <c r="M113" s="104"/>
      <c r="N113" s="2"/>
      <c r="O113" s="2"/>
    </row>
    <row r="114" spans="2:15" ht="24" customHeight="1" x14ac:dyDescent="0.35">
      <c r="B114" s="219" t="s">
        <v>2</v>
      </c>
      <c r="C114" s="129" t="s">
        <v>12</v>
      </c>
      <c r="D114" s="129"/>
      <c r="E114" s="129"/>
      <c r="F114" s="129"/>
      <c r="G114" s="129" t="s">
        <v>13</v>
      </c>
      <c r="H114" s="129"/>
      <c r="I114" s="129"/>
      <c r="J114" s="129"/>
      <c r="K114" s="129"/>
      <c r="L114" s="129"/>
      <c r="M114" s="130"/>
      <c r="N114" s="2"/>
      <c r="O114" s="2"/>
    </row>
    <row r="115" spans="2:15" ht="24" customHeight="1" x14ac:dyDescent="0.35">
      <c r="B115" s="220"/>
      <c r="C115" s="221" t="s">
        <v>0</v>
      </c>
      <c r="D115" s="221"/>
      <c r="E115" s="221" t="s">
        <v>1</v>
      </c>
      <c r="F115" s="221"/>
      <c r="G115" s="221" t="s">
        <v>141</v>
      </c>
      <c r="H115" s="221"/>
      <c r="I115" s="221"/>
      <c r="J115" s="221" t="s">
        <v>142</v>
      </c>
      <c r="K115" s="221"/>
      <c r="L115" s="221" t="s">
        <v>28</v>
      </c>
      <c r="M115" s="225"/>
      <c r="N115" s="2"/>
      <c r="O115" s="2"/>
    </row>
    <row r="116" spans="2:15" ht="15" customHeight="1" x14ac:dyDescent="0.35">
      <c r="B116" s="121">
        <v>1</v>
      </c>
      <c r="C116" s="140" t="s">
        <v>47</v>
      </c>
      <c r="D116" s="140"/>
      <c r="E116" s="140"/>
      <c r="F116" s="116" t="s">
        <v>49</v>
      </c>
      <c r="G116" s="124" t="s">
        <v>157</v>
      </c>
      <c r="H116" s="124"/>
      <c r="I116" s="124"/>
      <c r="J116" s="124" t="s">
        <v>159</v>
      </c>
      <c r="K116" s="125"/>
      <c r="L116" s="124" t="s">
        <v>158</v>
      </c>
      <c r="M116" s="127"/>
      <c r="N116" s="2"/>
      <c r="O116" s="2"/>
    </row>
    <row r="117" spans="2:15" ht="15" customHeight="1" x14ac:dyDescent="0.35">
      <c r="B117" s="70">
        <v>2</v>
      </c>
      <c r="C117" s="141" t="s">
        <v>48</v>
      </c>
      <c r="D117" s="142"/>
      <c r="E117" s="143"/>
      <c r="F117" s="71" t="s">
        <v>50</v>
      </c>
      <c r="G117" s="144"/>
      <c r="H117" s="144"/>
      <c r="I117" s="144"/>
      <c r="J117" s="126"/>
      <c r="K117" s="126"/>
      <c r="L117" s="126"/>
      <c r="M117" s="128"/>
      <c r="N117" s="2"/>
      <c r="O117" s="2"/>
    </row>
    <row r="118" spans="2:15" ht="15" customHeight="1" x14ac:dyDescent="0.35">
      <c r="B118" s="70">
        <v>3</v>
      </c>
      <c r="C118" s="137" t="s">
        <v>115</v>
      </c>
      <c r="D118" s="138"/>
      <c r="E118" s="139"/>
      <c r="F118" s="71" t="s">
        <v>50</v>
      </c>
      <c r="G118" s="144"/>
      <c r="H118" s="144"/>
      <c r="I118" s="144"/>
      <c r="J118" s="126"/>
      <c r="K118" s="126"/>
      <c r="L118" s="126"/>
      <c r="M118" s="128"/>
      <c r="N118" s="2"/>
      <c r="O118" s="2"/>
    </row>
    <row r="119" spans="2:15" ht="15" customHeight="1" x14ac:dyDescent="0.35">
      <c r="B119" s="70">
        <v>4</v>
      </c>
      <c r="C119" s="137" t="s">
        <v>153</v>
      </c>
      <c r="D119" s="138"/>
      <c r="E119" s="139"/>
      <c r="F119" s="71" t="s">
        <v>154</v>
      </c>
      <c r="G119" s="144"/>
      <c r="H119" s="144"/>
      <c r="I119" s="144"/>
      <c r="J119" s="126"/>
      <c r="K119" s="126"/>
      <c r="L119" s="126"/>
      <c r="M119" s="128"/>
      <c r="N119" s="2"/>
      <c r="O119" s="2"/>
    </row>
    <row r="120" spans="2:15" ht="15" customHeight="1" x14ac:dyDescent="0.35">
      <c r="B120" s="70">
        <v>5</v>
      </c>
      <c r="C120" s="137" t="s">
        <v>116</v>
      </c>
      <c r="D120" s="138"/>
      <c r="E120" s="139"/>
      <c r="F120" s="71" t="s">
        <v>52</v>
      </c>
      <c r="G120" s="144"/>
      <c r="H120" s="144"/>
      <c r="I120" s="144"/>
      <c r="J120" s="126"/>
      <c r="K120" s="126"/>
      <c r="L120" s="126"/>
      <c r="M120" s="128"/>
      <c r="N120" s="2"/>
      <c r="O120" s="2"/>
    </row>
    <row r="121" spans="2:15" ht="15" customHeight="1" x14ac:dyDescent="0.35">
      <c r="B121" s="70">
        <v>6</v>
      </c>
      <c r="C121" s="137" t="s">
        <v>139</v>
      </c>
      <c r="D121" s="138"/>
      <c r="E121" s="139"/>
      <c r="F121" s="71" t="s">
        <v>51</v>
      </c>
      <c r="G121" s="144"/>
      <c r="H121" s="144"/>
      <c r="I121" s="144"/>
      <c r="J121" s="126"/>
      <c r="K121" s="126"/>
      <c r="L121" s="126"/>
      <c r="M121" s="128"/>
      <c r="N121" s="2"/>
      <c r="O121" s="2"/>
    </row>
    <row r="122" spans="2:15" ht="12.75" customHeight="1" x14ac:dyDescent="0.35">
      <c r="B122" s="70">
        <v>7</v>
      </c>
      <c r="C122" s="137" t="s">
        <v>117</v>
      </c>
      <c r="D122" s="138"/>
      <c r="E122" s="139"/>
      <c r="F122" s="71" t="s">
        <v>140</v>
      </c>
      <c r="G122" s="144"/>
      <c r="H122" s="144"/>
      <c r="I122" s="144"/>
      <c r="J122" s="126"/>
      <c r="K122" s="126"/>
      <c r="L122" s="126"/>
      <c r="M122" s="128"/>
      <c r="N122" s="2"/>
      <c r="O122" s="2"/>
    </row>
    <row r="123" spans="2:15" ht="12.75" customHeight="1" x14ac:dyDescent="0.35">
      <c r="B123" s="70">
        <v>8</v>
      </c>
      <c r="D123" s="1" t="s">
        <v>153</v>
      </c>
      <c r="F123" s="71" t="s">
        <v>52</v>
      </c>
      <c r="G123" s="144"/>
      <c r="H123" s="144"/>
      <c r="I123" s="144"/>
      <c r="J123" s="126"/>
      <c r="K123" s="126"/>
      <c r="L123" s="126"/>
      <c r="M123" s="128"/>
    </row>
    <row r="124" spans="2:15" ht="12.75" customHeight="1" x14ac:dyDescent="0.35">
      <c r="B124" s="70">
        <v>9</v>
      </c>
      <c r="C124" s="137" t="s">
        <v>155</v>
      </c>
      <c r="D124" s="138"/>
      <c r="E124" s="139"/>
      <c r="F124" s="71" t="s">
        <v>51</v>
      </c>
      <c r="G124" s="144"/>
      <c r="H124" s="144"/>
      <c r="I124" s="144"/>
      <c r="J124" s="126"/>
      <c r="K124" s="126"/>
      <c r="L124" s="126"/>
      <c r="M124" s="128"/>
    </row>
    <row r="125" spans="2:15" ht="12.75" customHeight="1" x14ac:dyDescent="0.35">
      <c r="B125" s="70">
        <v>10</v>
      </c>
      <c r="C125" s="137" t="s">
        <v>156</v>
      </c>
      <c r="D125" s="138"/>
      <c r="E125" s="139"/>
      <c r="F125" s="71" t="s">
        <v>52</v>
      </c>
      <c r="G125" s="144"/>
      <c r="H125" s="144"/>
      <c r="I125" s="144"/>
      <c r="J125" s="126"/>
      <c r="K125" s="126"/>
      <c r="L125" s="126"/>
      <c r="M125" s="128"/>
    </row>
    <row r="126" spans="2:15" ht="12.75" customHeight="1" thickBot="1" x14ac:dyDescent="0.4">
      <c r="B126" s="70"/>
      <c r="G126" s="144"/>
      <c r="H126" s="144"/>
      <c r="I126" s="144"/>
      <c r="J126" s="126"/>
      <c r="K126" s="126"/>
      <c r="L126" s="126"/>
      <c r="M126" s="128"/>
    </row>
    <row r="127" spans="2:15" ht="12.75" customHeight="1" x14ac:dyDescent="0.35">
      <c r="B127" s="70"/>
      <c r="C127" s="9"/>
      <c r="D127" s="9"/>
      <c r="E127" s="9"/>
      <c r="F127" s="115"/>
      <c r="G127" s="129" t="s">
        <v>143</v>
      </c>
      <c r="H127" s="129"/>
      <c r="I127" s="129"/>
      <c r="J127" s="129"/>
      <c r="K127" s="129"/>
      <c r="L127" s="129"/>
      <c r="M127" s="130"/>
    </row>
    <row r="128" spans="2:15" ht="12.75" customHeight="1" x14ac:dyDescent="0.35">
      <c r="B128" s="70"/>
      <c r="C128" s="9"/>
      <c r="D128" s="9"/>
      <c r="E128" s="9"/>
      <c r="F128" s="115"/>
      <c r="G128" s="131" t="s">
        <v>160</v>
      </c>
      <c r="H128" s="132"/>
      <c r="I128" s="132"/>
      <c r="J128" s="132"/>
      <c r="K128" s="132"/>
      <c r="L128" s="132"/>
      <c r="M128" s="133"/>
    </row>
    <row r="129" spans="2:16" s="1" customFormat="1" ht="20" customHeight="1" thickBot="1" x14ac:dyDescent="0.4">
      <c r="B129" s="72"/>
      <c r="C129" s="10"/>
      <c r="D129" s="10"/>
      <c r="E129" s="10"/>
      <c r="F129" s="117"/>
      <c r="G129" s="134"/>
      <c r="H129" s="135"/>
      <c r="I129" s="135"/>
      <c r="J129" s="135"/>
      <c r="K129" s="135"/>
      <c r="L129" s="135"/>
      <c r="M129" s="136"/>
      <c r="P129" s="2"/>
    </row>
    <row r="130" spans="2:16" s="1" customFormat="1" ht="12.75" customHeight="1" x14ac:dyDescent="0.35">
      <c r="P130" s="2"/>
    </row>
    <row r="131" spans="2:16" s="1" customFormat="1" ht="12.75" customHeight="1" x14ac:dyDescent="0.35">
      <c r="P131" s="2"/>
    </row>
    <row r="132" spans="2:16" s="1" customFormat="1" ht="12.75" customHeight="1" x14ac:dyDescent="0.35">
      <c r="P132" s="2"/>
    </row>
    <row r="133" spans="2:16" s="1" customFormat="1" ht="12.75" customHeight="1" x14ac:dyDescent="0.35">
      <c r="P133" s="2"/>
    </row>
    <row r="134" spans="2:16" s="1" customFormat="1" ht="12.75" customHeight="1" x14ac:dyDescent="0.35">
      <c r="P134" s="2"/>
    </row>
    <row r="135" spans="2:16" s="1" customFormat="1" ht="12.75" customHeight="1" x14ac:dyDescent="0.35">
      <c r="P135" s="2"/>
    </row>
    <row r="136" spans="2:16" s="1" customFormat="1" ht="12.75" customHeight="1" x14ac:dyDescent="0.35">
      <c r="P136" s="2"/>
    </row>
    <row r="137" spans="2:16" s="1" customFormat="1" ht="12.75" customHeight="1" x14ac:dyDescent="0.35">
      <c r="P137" s="2"/>
    </row>
    <row r="138" spans="2:16" s="1" customFormat="1" ht="12.75" customHeight="1" x14ac:dyDescent="0.35">
      <c r="P138" s="2"/>
    </row>
    <row r="139" spans="2:16" s="1" customFormat="1" ht="12.75" customHeight="1" x14ac:dyDescent="0.35">
      <c r="P139" s="2"/>
    </row>
    <row r="140" spans="2:16" s="1" customFormat="1" ht="12.75" customHeight="1" x14ac:dyDescent="0.35">
      <c r="P140" s="2"/>
    </row>
    <row r="141" spans="2:16" s="1" customFormat="1" ht="12.75" customHeight="1" x14ac:dyDescent="0.35">
      <c r="P141" s="2"/>
    </row>
    <row r="142" spans="2:16" s="1" customFormat="1" ht="12.75" customHeight="1" x14ac:dyDescent="0.35">
      <c r="P142" s="2"/>
    </row>
    <row r="143" spans="2:16" s="1" customFormat="1" ht="12.75" customHeight="1" x14ac:dyDescent="0.35">
      <c r="P143" s="2"/>
    </row>
    <row r="144" spans="2:16" s="1" customFormat="1" ht="12.75" customHeight="1" x14ac:dyDescent="0.35">
      <c r="P144" s="2"/>
    </row>
    <row r="145" spans="16:16" s="1" customFormat="1" ht="12.75" customHeight="1" x14ac:dyDescent="0.35">
      <c r="P145" s="2"/>
    </row>
    <row r="146" spans="16:16" s="1" customFormat="1" ht="12.75" customHeight="1" x14ac:dyDescent="0.35">
      <c r="P146" s="2"/>
    </row>
    <row r="147" spans="16:16" s="1" customFormat="1" ht="12.75" customHeight="1" x14ac:dyDescent="0.35">
      <c r="P147" s="2"/>
    </row>
    <row r="148" spans="16:16" s="1" customFormat="1" ht="12.75" customHeight="1" x14ac:dyDescent="0.35">
      <c r="P148" s="2"/>
    </row>
    <row r="149" spans="16:16" s="1" customFormat="1" ht="12.75" customHeight="1" x14ac:dyDescent="0.35">
      <c r="P149" s="2"/>
    </row>
    <row r="150" spans="16:16" s="1" customFormat="1" ht="12.75" customHeight="1" x14ac:dyDescent="0.35">
      <c r="P150" s="2"/>
    </row>
    <row r="151" spans="16:16" s="1" customFormat="1" ht="12.75" customHeight="1" x14ac:dyDescent="0.35">
      <c r="P151" s="2"/>
    </row>
    <row r="152" spans="16:16" s="1" customFormat="1" ht="12.75" customHeight="1" x14ac:dyDescent="0.35">
      <c r="P152" s="2"/>
    </row>
    <row r="153" spans="16:16" s="1" customFormat="1" ht="12.75" customHeight="1" x14ac:dyDescent="0.35">
      <c r="P153" s="2"/>
    </row>
    <row r="154" spans="16:16" s="1" customFormat="1" ht="12.75" customHeight="1" x14ac:dyDescent="0.35">
      <c r="P154" s="2"/>
    </row>
    <row r="155" spans="16:16" s="1" customFormat="1" ht="12.75" customHeight="1" x14ac:dyDescent="0.35">
      <c r="P155" s="2"/>
    </row>
    <row r="156" spans="16:16" s="1" customFormat="1" ht="12.75" customHeight="1" x14ac:dyDescent="0.35">
      <c r="P156" s="2"/>
    </row>
    <row r="157" spans="16:16" s="1" customFormat="1" ht="12.75" customHeight="1" x14ac:dyDescent="0.35">
      <c r="P157" s="2"/>
    </row>
    <row r="158" spans="16:16" s="1" customFormat="1" ht="12.75" customHeight="1" x14ac:dyDescent="0.35">
      <c r="P158" s="2"/>
    </row>
    <row r="159" spans="16:16" s="1" customFormat="1" ht="12.75" customHeight="1" x14ac:dyDescent="0.35">
      <c r="P159" s="2"/>
    </row>
    <row r="160" spans="16:16" s="1" customFormat="1" ht="12.75" customHeight="1" x14ac:dyDescent="0.35">
      <c r="P160" s="2"/>
    </row>
    <row r="161" spans="16:16" s="1" customFormat="1" ht="12.75" customHeight="1" x14ac:dyDescent="0.35">
      <c r="P161" s="2"/>
    </row>
    <row r="162" spans="16:16" s="1" customFormat="1" ht="12.75" customHeight="1" x14ac:dyDescent="0.35">
      <c r="P162" s="2"/>
    </row>
    <row r="163" spans="16:16" s="1" customFormat="1" ht="12.75" customHeight="1" x14ac:dyDescent="0.35">
      <c r="P163" s="2"/>
    </row>
    <row r="164" spans="16:16" s="1" customFormat="1" ht="12.75" customHeight="1" x14ac:dyDescent="0.35">
      <c r="P164" s="2"/>
    </row>
    <row r="165" spans="16:16" s="1" customFormat="1" ht="12.75" customHeight="1" x14ac:dyDescent="0.35">
      <c r="P165" s="2"/>
    </row>
    <row r="166" spans="16:16" s="1" customFormat="1" ht="12.75" customHeight="1" x14ac:dyDescent="0.35">
      <c r="P166" s="2"/>
    </row>
    <row r="167" spans="16:16" s="1" customFormat="1" ht="12.75" customHeight="1" x14ac:dyDescent="0.35">
      <c r="P167" s="2"/>
    </row>
    <row r="168" spans="16:16" s="1" customFormat="1" ht="12.75" customHeight="1" x14ac:dyDescent="0.35">
      <c r="P168" s="2"/>
    </row>
    <row r="169" spans="16:16" s="1" customFormat="1" ht="12.75" customHeight="1" x14ac:dyDescent="0.35">
      <c r="P169" s="2"/>
    </row>
    <row r="170" spans="16:16" s="1" customFormat="1" ht="12.75" customHeight="1" x14ac:dyDescent="0.35">
      <c r="P170" s="2"/>
    </row>
    <row r="171" spans="16:16" s="1" customFormat="1" ht="12.75" customHeight="1" x14ac:dyDescent="0.35">
      <c r="P171" s="2"/>
    </row>
    <row r="172" spans="16:16" s="1" customFormat="1" ht="12.75" customHeight="1" x14ac:dyDescent="0.35">
      <c r="P172" s="2"/>
    </row>
    <row r="173" spans="16:16" s="1" customFormat="1" ht="12.75" customHeight="1" x14ac:dyDescent="0.35">
      <c r="P173" s="2"/>
    </row>
    <row r="174" spans="16:16" s="1" customFormat="1" ht="12.75" customHeight="1" x14ac:dyDescent="0.35">
      <c r="P174" s="2"/>
    </row>
    <row r="175" spans="16:16" s="1" customFormat="1" ht="12.75" customHeight="1" x14ac:dyDescent="0.35">
      <c r="P175" s="2"/>
    </row>
    <row r="176" spans="16:16" s="1" customFormat="1" ht="12.75" customHeight="1" x14ac:dyDescent="0.35">
      <c r="P176" s="2"/>
    </row>
    <row r="177" spans="16:16" s="1" customFormat="1" ht="12.75" customHeight="1" x14ac:dyDescent="0.35">
      <c r="P177" s="2"/>
    </row>
    <row r="178" spans="16:16" s="1" customFormat="1" ht="12.75" customHeight="1" x14ac:dyDescent="0.35">
      <c r="P178" s="2"/>
    </row>
    <row r="179" spans="16:16" s="1" customFormat="1" ht="12.75" customHeight="1" x14ac:dyDescent="0.35">
      <c r="P179" s="2"/>
    </row>
    <row r="180" spans="16:16" s="1" customFormat="1" ht="12.75" customHeight="1" x14ac:dyDescent="0.35">
      <c r="P180" s="2"/>
    </row>
    <row r="181" spans="16:16" s="1" customFormat="1" ht="12.75" customHeight="1" x14ac:dyDescent="0.35">
      <c r="P181" s="2"/>
    </row>
    <row r="182" spans="16:16" s="1" customFormat="1" ht="12.75" customHeight="1" x14ac:dyDescent="0.35">
      <c r="P182" s="2"/>
    </row>
    <row r="183" spans="16:16" s="1" customFormat="1" ht="12.75" customHeight="1" x14ac:dyDescent="0.35">
      <c r="P183" s="2"/>
    </row>
    <row r="184" spans="16:16" s="1" customFormat="1" ht="12.75" customHeight="1" x14ac:dyDescent="0.35">
      <c r="P184" s="2"/>
    </row>
    <row r="185" spans="16:16" s="1" customFormat="1" ht="12.75" customHeight="1" x14ac:dyDescent="0.35">
      <c r="P185" s="2"/>
    </row>
    <row r="186" spans="16:16" s="1" customFormat="1" ht="12.75" customHeight="1" x14ac:dyDescent="0.35">
      <c r="P186" s="2"/>
    </row>
    <row r="187" spans="16:16" s="1" customFormat="1" ht="12.75" customHeight="1" x14ac:dyDescent="0.35">
      <c r="P187" s="2"/>
    </row>
    <row r="188" spans="16:16" s="1" customFormat="1" ht="12.75" customHeight="1" x14ac:dyDescent="0.35">
      <c r="P188" s="2"/>
    </row>
    <row r="189" spans="16:16" s="1" customFormat="1" ht="12.75" customHeight="1" x14ac:dyDescent="0.35">
      <c r="P189" s="2"/>
    </row>
    <row r="190" spans="16:16" s="1" customFormat="1" ht="12.75" customHeight="1" x14ac:dyDescent="0.35">
      <c r="P190" s="2"/>
    </row>
    <row r="191" spans="16:16" s="1" customFormat="1" ht="12.75" customHeight="1" x14ac:dyDescent="0.35">
      <c r="P191" s="2"/>
    </row>
    <row r="192" spans="16:16" s="1" customFormat="1" ht="12.75" customHeight="1" x14ac:dyDescent="0.35">
      <c r="P192" s="2"/>
    </row>
    <row r="193" spans="16:16" s="1" customFormat="1" ht="12.75" customHeight="1" x14ac:dyDescent="0.35">
      <c r="P193" s="2"/>
    </row>
    <row r="194" spans="16:16" s="1" customFormat="1" ht="12.75" customHeight="1" x14ac:dyDescent="0.35">
      <c r="P194" s="2"/>
    </row>
    <row r="195" spans="16:16" s="1" customFormat="1" ht="12.75" customHeight="1" x14ac:dyDescent="0.35">
      <c r="P195" s="2"/>
    </row>
    <row r="196" spans="16:16" s="1" customFormat="1" ht="12.75" customHeight="1" x14ac:dyDescent="0.35">
      <c r="P196" s="2"/>
    </row>
    <row r="197" spans="16:16" s="1" customFormat="1" ht="12.75" customHeight="1" x14ac:dyDescent="0.35">
      <c r="P197" s="2"/>
    </row>
    <row r="198" spans="16:16" s="1" customFormat="1" ht="12.75" customHeight="1" x14ac:dyDescent="0.35">
      <c r="P198" s="2"/>
    </row>
    <row r="199" spans="16:16" s="1" customFormat="1" ht="12.75" customHeight="1" x14ac:dyDescent="0.35">
      <c r="P199" s="2"/>
    </row>
    <row r="200" spans="16:16" s="1" customFormat="1" ht="12.75" customHeight="1" x14ac:dyDescent="0.35">
      <c r="P200" s="2"/>
    </row>
    <row r="201" spans="16:16" s="1" customFormat="1" ht="12.75" customHeight="1" x14ac:dyDescent="0.35">
      <c r="P201" s="2"/>
    </row>
    <row r="202" spans="16:16" s="1" customFormat="1" ht="12.75" customHeight="1" x14ac:dyDescent="0.35">
      <c r="P202" s="2"/>
    </row>
    <row r="203" spans="16:16" s="1" customFormat="1" ht="12.75" customHeight="1" x14ac:dyDescent="0.35">
      <c r="P203" s="2"/>
    </row>
    <row r="204" spans="16:16" s="1" customFormat="1" ht="12.75" customHeight="1" x14ac:dyDescent="0.35">
      <c r="P204" s="2"/>
    </row>
    <row r="205" spans="16:16" s="1" customFormat="1" ht="12.75" customHeight="1" x14ac:dyDescent="0.35">
      <c r="P205" s="2"/>
    </row>
    <row r="206" spans="16:16" s="1" customFormat="1" ht="12.75" customHeight="1" x14ac:dyDescent="0.35">
      <c r="P206" s="2"/>
    </row>
    <row r="207" spans="16:16" s="1" customFormat="1" ht="12.75" customHeight="1" x14ac:dyDescent="0.35">
      <c r="P207" s="2"/>
    </row>
    <row r="208" spans="16:16" s="1" customFormat="1" ht="12.75" customHeight="1" x14ac:dyDescent="0.35">
      <c r="P208" s="2"/>
    </row>
    <row r="209" spans="16:16" s="1" customFormat="1" ht="12.75" customHeight="1" x14ac:dyDescent="0.35">
      <c r="P209" s="2"/>
    </row>
    <row r="210" spans="16:16" s="1" customFormat="1" ht="12.75" customHeight="1" x14ac:dyDescent="0.35">
      <c r="P210" s="2"/>
    </row>
    <row r="211" spans="16:16" s="1" customFormat="1" ht="12.75" customHeight="1" x14ac:dyDescent="0.35">
      <c r="P211" s="2"/>
    </row>
    <row r="212" spans="16:16" s="1" customFormat="1" ht="12.75" customHeight="1" x14ac:dyDescent="0.35">
      <c r="P212" s="2"/>
    </row>
    <row r="213" spans="16:16" s="1" customFormat="1" ht="12.75" customHeight="1" x14ac:dyDescent="0.35">
      <c r="P213" s="2"/>
    </row>
    <row r="214" spans="16:16" s="1" customFormat="1" ht="12.75" customHeight="1" x14ac:dyDescent="0.35">
      <c r="P214" s="2"/>
    </row>
    <row r="215" spans="16:16" s="1" customFormat="1" ht="12.75" customHeight="1" x14ac:dyDescent="0.35">
      <c r="P215" s="2"/>
    </row>
    <row r="216" spans="16:16" s="1" customFormat="1" ht="12.75" customHeight="1" x14ac:dyDescent="0.35">
      <c r="P216" s="2"/>
    </row>
    <row r="217" spans="16:16" s="1" customFormat="1" ht="12.75" customHeight="1" x14ac:dyDescent="0.35">
      <c r="P217" s="2"/>
    </row>
    <row r="218" spans="16:16" s="1" customFormat="1" ht="12.75" customHeight="1" x14ac:dyDescent="0.35">
      <c r="P218" s="2"/>
    </row>
    <row r="219" spans="16:16" s="1" customFormat="1" ht="12.75" customHeight="1" x14ac:dyDescent="0.35">
      <c r="P219" s="2"/>
    </row>
    <row r="220" spans="16:16" s="1" customFormat="1" ht="12.75" customHeight="1" x14ac:dyDescent="0.35">
      <c r="P220" s="2"/>
    </row>
    <row r="221" spans="16:16" s="1" customFormat="1" ht="12.75" customHeight="1" x14ac:dyDescent="0.35">
      <c r="P221" s="2"/>
    </row>
    <row r="222" spans="16:16" s="1" customFormat="1" ht="12.75" customHeight="1" x14ac:dyDescent="0.35">
      <c r="P222" s="2"/>
    </row>
    <row r="223" spans="16:16" s="1" customFormat="1" ht="12.75" customHeight="1" x14ac:dyDescent="0.35">
      <c r="P223" s="2"/>
    </row>
    <row r="224" spans="16:16" s="1" customFormat="1" ht="12.75" customHeight="1" x14ac:dyDescent="0.35">
      <c r="P224" s="2"/>
    </row>
    <row r="225" spans="16:16" s="1" customFormat="1" ht="12.75" customHeight="1" x14ac:dyDescent="0.35">
      <c r="P225" s="2"/>
    </row>
    <row r="226" spans="16:16" s="1" customFormat="1" ht="12.75" customHeight="1" x14ac:dyDescent="0.35">
      <c r="P226" s="2"/>
    </row>
    <row r="227" spans="16:16" s="1" customFormat="1" ht="12.75" customHeight="1" x14ac:dyDescent="0.35">
      <c r="P227" s="2"/>
    </row>
    <row r="228" spans="16:16" s="1" customFormat="1" ht="12.75" customHeight="1" x14ac:dyDescent="0.35">
      <c r="P228" s="2"/>
    </row>
    <row r="229" spans="16:16" s="1" customFormat="1" ht="12.75" customHeight="1" x14ac:dyDescent="0.35">
      <c r="P229" s="2"/>
    </row>
    <row r="230" spans="16:16" s="1" customFormat="1" ht="12.75" customHeight="1" x14ac:dyDescent="0.35">
      <c r="P230" s="2"/>
    </row>
    <row r="231" spans="16:16" s="1" customFormat="1" ht="12.75" customHeight="1" x14ac:dyDescent="0.35">
      <c r="P231" s="2"/>
    </row>
    <row r="232" spans="16:16" s="1" customFormat="1" ht="12.75" customHeight="1" x14ac:dyDescent="0.35">
      <c r="P232" s="2"/>
    </row>
    <row r="233" spans="16:16" s="1" customFormat="1" ht="12.75" customHeight="1" x14ac:dyDescent="0.35">
      <c r="P233" s="2"/>
    </row>
    <row r="234" spans="16:16" s="1" customFormat="1" ht="12.75" customHeight="1" x14ac:dyDescent="0.35">
      <c r="P234" s="2"/>
    </row>
    <row r="235" spans="16:16" s="1" customFormat="1" ht="12.75" customHeight="1" x14ac:dyDescent="0.35">
      <c r="P235" s="2"/>
    </row>
    <row r="236" spans="16:16" s="1" customFormat="1" ht="12.75" customHeight="1" x14ac:dyDescent="0.35">
      <c r="P236" s="2"/>
    </row>
    <row r="237" spans="16:16" s="1" customFormat="1" ht="12.75" customHeight="1" x14ac:dyDescent="0.35">
      <c r="P237" s="2"/>
    </row>
    <row r="238" spans="16:16" s="1" customFormat="1" ht="12.75" customHeight="1" x14ac:dyDescent="0.35">
      <c r="P238" s="2"/>
    </row>
    <row r="239" spans="16:16" s="1" customFormat="1" ht="12.75" customHeight="1" x14ac:dyDescent="0.35">
      <c r="P239" s="2"/>
    </row>
    <row r="240" spans="16:16" s="1" customFormat="1" ht="12.75" customHeight="1" x14ac:dyDescent="0.35">
      <c r="P240" s="2"/>
    </row>
    <row r="241" spans="16:16" s="1" customFormat="1" ht="12.75" customHeight="1" x14ac:dyDescent="0.35">
      <c r="P241" s="2"/>
    </row>
    <row r="242" spans="16:16" s="1" customFormat="1" ht="12.75" customHeight="1" x14ac:dyDescent="0.35">
      <c r="P242" s="2"/>
    </row>
    <row r="243" spans="16:16" s="1" customFormat="1" ht="12.75" customHeight="1" x14ac:dyDescent="0.35">
      <c r="P243" s="2"/>
    </row>
    <row r="244" spans="16:16" s="1" customFormat="1" ht="12.75" customHeight="1" x14ac:dyDescent="0.35">
      <c r="P244" s="2"/>
    </row>
    <row r="245" spans="16:16" s="1" customFormat="1" ht="12.75" customHeight="1" x14ac:dyDescent="0.35">
      <c r="P245" s="2"/>
    </row>
    <row r="246" spans="16:16" s="1" customFormat="1" ht="12.75" customHeight="1" x14ac:dyDescent="0.35">
      <c r="P246" s="2"/>
    </row>
    <row r="247" spans="16:16" s="1" customFormat="1" ht="12.75" customHeight="1" x14ac:dyDescent="0.35">
      <c r="P247" s="2"/>
    </row>
    <row r="248" spans="16:16" s="1" customFormat="1" ht="12.75" customHeight="1" x14ac:dyDescent="0.35">
      <c r="P248" s="2"/>
    </row>
    <row r="249" spans="16:16" s="1" customFormat="1" ht="12.75" customHeight="1" x14ac:dyDescent="0.35">
      <c r="P249" s="2"/>
    </row>
    <row r="250" spans="16:16" s="1" customFormat="1" ht="12.75" customHeight="1" x14ac:dyDescent="0.35">
      <c r="P250" s="2"/>
    </row>
    <row r="251" spans="16:16" s="1" customFormat="1" ht="12.75" customHeight="1" x14ac:dyDescent="0.35">
      <c r="P251" s="2"/>
    </row>
    <row r="252" spans="16:16" s="1" customFormat="1" ht="12.75" customHeight="1" x14ac:dyDescent="0.35">
      <c r="P252" s="2"/>
    </row>
    <row r="253" spans="16:16" s="1" customFormat="1" ht="12.75" customHeight="1" x14ac:dyDescent="0.35">
      <c r="P253" s="2"/>
    </row>
    <row r="254" spans="16:16" s="1" customFormat="1" ht="12.75" customHeight="1" x14ac:dyDescent="0.35">
      <c r="P254" s="2"/>
    </row>
    <row r="255" spans="16:16" s="1" customFormat="1" ht="12.75" customHeight="1" x14ac:dyDescent="0.35">
      <c r="P255" s="2"/>
    </row>
    <row r="256" spans="16:16" s="1" customFormat="1" ht="12.75" customHeight="1" x14ac:dyDescent="0.35">
      <c r="P256" s="2"/>
    </row>
    <row r="257" spans="16:16" s="1" customFormat="1" ht="12.75" customHeight="1" x14ac:dyDescent="0.35">
      <c r="P257" s="2"/>
    </row>
    <row r="258" spans="16:16" s="1" customFormat="1" ht="12.75" customHeight="1" x14ac:dyDescent="0.35">
      <c r="P258" s="2"/>
    </row>
    <row r="259" spans="16:16" s="1" customFormat="1" ht="12.75" customHeight="1" x14ac:dyDescent="0.35">
      <c r="P259" s="2"/>
    </row>
    <row r="260" spans="16:16" s="1" customFormat="1" ht="12.75" customHeight="1" x14ac:dyDescent="0.35">
      <c r="P260" s="2"/>
    </row>
    <row r="261" spans="16:16" s="1" customFormat="1" ht="12.75" customHeight="1" x14ac:dyDescent="0.35">
      <c r="P261" s="2"/>
    </row>
    <row r="262" spans="16:16" s="1" customFormat="1" ht="12.75" customHeight="1" x14ac:dyDescent="0.35">
      <c r="P262" s="2"/>
    </row>
    <row r="263" spans="16:16" s="1" customFormat="1" ht="12.75" customHeight="1" x14ac:dyDescent="0.35">
      <c r="P263" s="2"/>
    </row>
    <row r="264" spans="16:16" s="1" customFormat="1" ht="12.75" customHeight="1" x14ac:dyDescent="0.35">
      <c r="P264" s="2"/>
    </row>
    <row r="265" spans="16:16" s="1" customFormat="1" ht="12.75" customHeight="1" x14ac:dyDescent="0.35">
      <c r="P265" s="2"/>
    </row>
    <row r="266" spans="16:16" s="1" customFormat="1" ht="12.75" customHeight="1" x14ac:dyDescent="0.35">
      <c r="P266" s="2"/>
    </row>
    <row r="267" spans="16:16" s="1" customFormat="1" ht="12.75" customHeight="1" x14ac:dyDescent="0.35">
      <c r="P267" s="2"/>
    </row>
    <row r="268" spans="16:16" s="1" customFormat="1" ht="12.75" customHeight="1" x14ac:dyDescent="0.35">
      <c r="P268" s="2"/>
    </row>
    <row r="269" spans="16:16" s="1" customFormat="1" ht="12.75" customHeight="1" x14ac:dyDescent="0.35">
      <c r="P269" s="2"/>
    </row>
    <row r="270" spans="16:16" s="1" customFormat="1" ht="12.75" customHeight="1" x14ac:dyDescent="0.35">
      <c r="P270" s="2"/>
    </row>
    <row r="271" spans="16:16" s="1" customFormat="1" ht="12.75" customHeight="1" x14ac:dyDescent="0.35">
      <c r="P271" s="2"/>
    </row>
    <row r="272" spans="16:16" s="1" customFormat="1" ht="12.75" customHeight="1" x14ac:dyDescent="0.35">
      <c r="P272" s="2"/>
    </row>
    <row r="273" spans="16:16" s="1" customFormat="1" ht="12.75" customHeight="1" x14ac:dyDescent="0.35">
      <c r="P273" s="2"/>
    </row>
    <row r="274" spans="16:16" s="1" customFormat="1" ht="12.75" customHeight="1" x14ac:dyDescent="0.35">
      <c r="P274" s="2"/>
    </row>
    <row r="275" spans="16:16" s="1" customFormat="1" ht="12.75" customHeight="1" x14ac:dyDescent="0.35">
      <c r="P275" s="2"/>
    </row>
    <row r="276" spans="16:16" s="1" customFormat="1" ht="12.75" customHeight="1" x14ac:dyDescent="0.35">
      <c r="P276" s="2"/>
    </row>
    <row r="277" spans="16:16" s="1" customFormat="1" ht="12.75" customHeight="1" x14ac:dyDescent="0.35">
      <c r="P277" s="2"/>
    </row>
    <row r="278" spans="16:16" s="1" customFormat="1" ht="12.75" customHeight="1" x14ac:dyDescent="0.35">
      <c r="P278" s="2"/>
    </row>
    <row r="279" spans="16:16" s="1" customFormat="1" ht="12.75" customHeight="1" x14ac:dyDescent="0.35">
      <c r="P279" s="2"/>
    </row>
    <row r="280" spans="16:16" s="1" customFormat="1" ht="12.75" customHeight="1" x14ac:dyDescent="0.35">
      <c r="P280" s="2"/>
    </row>
    <row r="281" spans="16:16" s="1" customFormat="1" ht="12.75" customHeight="1" x14ac:dyDescent="0.35">
      <c r="P281" s="2"/>
    </row>
    <row r="282" spans="16:16" s="1" customFormat="1" ht="12.75" customHeight="1" x14ac:dyDescent="0.35">
      <c r="P282" s="2"/>
    </row>
    <row r="283" spans="16:16" s="1" customFormat="1" ht="12.75" customHeight="1" x14ac:dyDescent="0.35">
      <c r="P283" s="2"/>
    </row>
    <row r="284" spans="16:16" s="1" customFormat="1" ht="12.75" customHeight="1" x14ac:dyDescent="0.35">
      <c r="P284" s="2"/>
    </row>
    <row r="285" spans="16:16" s="1" customFormat="1" ht="12.75" customHeight="1" x14ac:dyDescent="0.35">
      <c r="P285" s="2"/>
    </row>
    <row r="286" spans="16:16" s="1" customFormat="1" ht="12.75" customHeight="1" x14ac:dyDescent="0.35">
      <c r="P286" s="2"/>
    </row>
    <row r="287" spans="16:16" s="1" customFormat="1" ht="12.75" customHeight="1" x14ac:dyDescent="0.35">
      <c r="P287" s="2"/>
    </row>
    <row r="288" spans="16:16" s="1" customFormat="1" ht="12.75" customHeight="1" x14ac:dyDescent="0.35">
      <c r="P288" s="2"/>
    </row>
    <row r="289" spans="16:16" s="1" customFormat="1" ht="12.75" customHeight="1" x14ac:dyDescent="0.35">
      <c r="P289" s="2"/>
    </row>
    <row r="290" spans="16:16" s="1" customFormat="1" ht="12.75" customHeight="1" x14ac:dyDescent="0.35">
      <c r="P290" s="2"/>
    </row>
    <row r="291" spans="16:16" s="1" customFormat="1" ht="12.75" customHeight="1" x14ac:dyDescent="0.35">
      <c r="P291" s="2"/>
    </row>
    <row r="292" spans="16:16" s="1" customFormat="1" ht="12.75" customHeight="1" x14ac:dyDescent="0.35">
      <c r="P292" s="2"/>
    </row>
    <row r="293" spans="16:16" s="1" customFormat="1" x14ac:dyDescent="0.35">
      <c r="P293" s="2"/>
    </row>
    <row r="294" spans="16:16" x14ac:dyDescent="0.35"/>
    <row r="295" spans="16:16" x14ac:dyDescent="0.35"/>
    <row r="296" spans="16:16" x14ac:dyDescent="0.35"/>
    <row r="297" spans="16:16" x14ac:dyDescent="0.35"/>
    <row r="298" spans="16:16" x14ac:dyDescent="0.35"/>
    <row r="299" spans="16:16" x14ac:dyDescent="0.35"/>
    <row r="300" spans="16:16" x14ac:dyDescent="0.35"/>
    <row r="301" spans="16:16" x14ac:dyDescent="0.35"/>
    <row r="302" spans="16:16" x14ac:dyDescent="0.35"/>
    <row r="303" spans="16:16" x14ac:dyDescent="0.35"/>
    <row r="304" spans="16:16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</sheetData>
  <mergeCells count="107">
    <mergeCell ref="C116:E116"/>
    <mergeCell ref="C117:E117"/>
    <mergeCell ref="C118:E118"/>
    <mergeCell ref="C119:E119"/>
    <mergeCell ref="C122:E122"/>
    <mergeCell ref="C124:E124"/>
    <mergeCell ref="E106:F106"/>
    <mergeCell ref="C17:D17"/>
    <mergeCell ref="E17:F17"/>
    <mergeCell ref="H17:I17"/>
    <mergeCell ref="J17:M17"/>
    <mergeCell ref="J18:M18"/>
    <mergeCell ref="G22:H22"/>
    <mergeCell ref="H106:I106"/>
    <mergeCell ref="J106:M106"/>
    <mergeCell ref="B38:F38"/>
    <mergeCell ref="I38:M38"/>
    <mergeCell ref="B104:B105"/>
    <mergeCell ref="C104:M104"/>
    <mergeCell ref="C105:D105"/>
    <mergeCell ref="E105:F105"/>
    <mergeCell ref="H105:I105"/>
    <mergeCell ref="G38:H38"/>
    <mergeCell ref="B54:F54"/>
    <mergeCell ref="G54:H54"/>
    <mergeCell ref="I54:M54"/>
    <mergeCell ref="B68:D68"/>
    <mergeCell ref="I68:K68"/>
    <mergeCell ref="I36:K36"/>
    <mergeCell ref="I52:K52"/>
    <mergeCell ref="J105:M105"/>
    <mergeCell ref="B18:D18"/>
    <mergeCell ref="E18:F18"/>
    <mergeCell ref="B10:M10"/>
    <mergeCell ref="E5:J5"/>
    <mergeCell ref="B2:D3"/>
    <mergeCell ref="K2:M3"/>
    <mergeCell ref="B7:M8"/>
    <mergeCell ref="B9:H9"/>
    <mergeCell ref="C13:D13"/>
    <mergeCell ref="E13:F13"/>
    <mergeCell ref="H13:I13"/>
    <mergeCell ref="J13:M13"/>
    <mergeCell ref="C12:D12"/>
    <mergeCell ref="E12:F12"/>
    <mergeCell ref="H12:I12"/>
    <mergeCell ref="J12:M12"/>
    <mergeCell ref="H14:I14"/>
    <mergeCell ref="H15:I15"/>
    <mergeCell ref="H16:I16"/>
    <mergeCell ref="J14:M14"/>
    <mergeCell ref="J15:M15"/>
    <mergeCell ref="J16:M16"/>
    <mergeCell ref="C14:D14"/>
    <mergeCell ref="C15:D15"/>
    <mergeCell ref="C16:D16"/>
    <mergeCell ref="E14:F14"/>
    <mergeCell ref="E15:F15"/>
    <mergeCell ref="E16:F16"/>
    <mergeCell ref="H18:I18"/>
    <mergeCell ref="E108:F108"/>
    <mergeCell ref="E109:F109"/>
    <mergeCell ref="H107:I107"/>
    <mergeCell ref="H108:I108"/>
    <mergeCell ref="H109:I109"/>
    <mergeCell ref="B86:F86"/>
    <mergeCell ref="B100:D100"/>
    <mergeCell ref="G86:H86"/>
    <mergeCell ref="E107:F107"/>
    <mergeCell ref="C107:D107"/>
    <mergeCell ref="B20:M20"/>
    <mergeCell ref="B22:F22"/>
    <mergeCell ref="I22:M22"/>
    <mergeCell ref="C106:D106"/>
    <mergeCell ref="B36:D36"/>
    <mergeCell ref="B52:D52"/>
    <mergeCell ref="B70:F70"/>
    <mergeCell ref="B84:D84"/>
    <mergeCell ref="G70:H70"/>
    <mergeCell ref="I70:M70"/>
    <mergeCell ref="I84:K84"/>
    <mergeCell ref="I86:M86"/>
    <mergeCell ref="I100:K100"/>
    <mergeCell ref="C125:E125"/>
    <mergeCell ref="G127:M127"/>
    <mergeCell ref="G128:M129"/>
    <mergeCell ref="B112:M112"/>
    <mergeCell ref="B102:M102"/>
    <mergeCell ref="G114:M114"/>
    <mergeCell ref="G115:I115"/>
    <mergeCell ref="J115:K115"/>
    <mergeCell ref="L115:M115"/>
    <mergeCell ref="G116:I126"/>
    <mergeCell ref="J116:K126"/>
    <mergeCell ref="L116:M126"/>
    <mergeCell ref="C108:D108"/>
    <mergeCell ref="C109:D109"/>
    <mergeCell ref="B114:B115"/>
    <mergeCell ref="C114:F114"/>
    <mergeCell ref="C115:D115"/>
    <mergeCell ref="E115:F115"/>
    <mergeCell ref="H110:I110"/>
    <mergeCell ref="C110:D110"/>
    <mergeCell ref="E110:F110"/>
    <mergeCell ref="J110:M110"/>
    <mergeCell ref="C120:E120"/>
    <mergeCell ref="C121:E121"/>
  </mergeCells>
  <phoneticPr fontId="4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scale="65" orientation="portrait" r:id="rId1"/>
  <rowBreaks count="1" manualBreakCount="1">
    <brk id="36" min="1" max="13" man="1"/>
  </rowBreaks>
  <colBreaks count="1" manualBreakCount="1">
    <brk id="14" max="1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E2AC4-6CAC-4836-8E65-8C4D08EFAB54}">
  <sheetPr>
    <tabColor rgb="FF00B0F0"/>
  </sheetPr>
  <dimension ref="A1:Q311"/>
  <sheetViews>
    <sheetView showGridLines="0" rightToLeft="1" topLeftCell="A53" zoomScale="70" zoomScaleNormal="70" zoomScaleSheetLayoutView="115" workbookViewId="0">
      <selection activeCell="B59" sqref="B59:M74"/>
    </sheetView>
  </sheetViews>
  <sheetFormatPr defaultColWidth="0" defaultRowHeight="14.5" zeroHeight="1" x14ac:dyDescent="0.35"/>
  <cols>
    <col min="1" max="1" width="12.7265625" style="1" customWidth="1"/>
    <col min="2" max="5" width="11.453125" style="1" customWidth="1"/>
    <col min="6" max="6" width="11.54296875" style="1" bestFit="1" customWidth="1"/>
    <col min="7" max="7" width="13.1796875" style="1" customWidth="1"/>
    <col min="8" max="8" width="5.1796875" style="1" customWidth="1"/>
    <col min="9" max="13" width="11.453125" style="1" customWidth="1"/>
    <col min="14" max="15" width="10.1796875" style="1" customWidth="1"/>
    <col min="16" max="17" width="0" style="2" hidden="1" customWidth="1"/>
    <col min="18" max="16384" width="9.1796875" style="2" hidden="1"/>
  </cols>
  <sheetData>
    <row r="1" spans="2:15" ht="15" customHeight="1" thickBot="1" x14ac:dyDescent="0.4"/>
    <row r="2" spans="2:15" ht="24.75" customHeight="1" x14ac:dyDescent="0.35">
      <c r="B2" s="159" t="s">
        <v>5</v>
      </c>
      <c r="C2" s="160"/>
      <c r="D2" s="161"/>
      <c r="E2" s="24"/>
      <c r="F2" s="24"/>
      <c r="G2" s="24"/>
      <c r="H2" s="24"/>
      <c r="I2" s="24"/>
      <c r="J2" s="24"/>
      <c r="K2" s="165" t="s">
        <v>25</v>
      </c>
      <c r="L2" s="166"/>
      <c r="M2" s="167"/>
    </row>
    <row r="3" spans="2:15" ht="15" customHeight="1" thickBot="1" x14ac:dyDescent="0.4">
      <c r="B3" s="162"/>
      <c r="C3" s="163"/>
      <c r="D3" s="164"/>
      <c r="K3" s="168"/>
      <c r="L3" s="169"/>
      <c r="M3" s="170"/>
      <c r="N3" s="2"/>
      <c r="O3" s="2"/>
    </row>
    <row r="4" spans="2:15" ht="15" customHeight="1" thickBot="1" x14ac:dyDescent="0.4">
      <c r="B4" s="17"/>
      <c r="M4" s="18"/>
    </row>
    <row r="5" spans="2:15" ht="31.5" customHeight="1" thickBot="1" x14ac:dyDescent="0.4">
      <c r="B5" s="17"/>
      <c r="E5" s="156" t="s">
        <v>83</v>
      </c>
      <c r="F5" s="157"/>
      <c r="G5" s="157"/>
      <c r="H5" s="157"/>
      <c r="I5" s="157"/>
      <c r="J5" s="158"/>
      <c r="K5" s="2"/>
      <c r="L5" s="2"/>
      <c r="M5" s="104"/>
      <c r="N5" s="2"/>
      <c r="O5" s="2"/>
    </row>
    <row r="6" spans="2:15" ht="15" customHeight="1" x14ac:dyDescent="0.35">
      <c r="B6" s="17"/>
      <c r="M6" s="18"/>
    </row>
    <row r="7" spans="2:15" ht="22.5" customHeight="1" x14ac:dyDescent="0.35">
      <c r="B7" s="171" t="s">
        <v>128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3"/>
      <c r="N7" s="2"/>
      <c r="O7" s="2"/>
    </row>
    <row r="8" spans="2:15" ht="22.5" customHeight="1" x14ac:dyDescent="0.35">
      <c r="B8" s="174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2"/>
      <c r="O8" s="2"/>
    </row>
    <row r="9" spans="2:15" ht="15" customHeight="1" thickBot="1" x14ac:dyDescent="0.4">
      <c r="B9" s="175"/>
      <c r="C9" s="176"/>
      <c r="D9" s="176"/>
      <c r="E9" s="176"/>
      <c r="F9" s="176"/>
      <c r="G9" s="176"/>
      <c r="H9" s="176"/>
      <c r="M9" s="18"/>
    </row>
    <row r="10" spans="2:15" ht="18" customHeight="1" thickBot="1" x14ac:dyDescent="0.4">
      <c r="B10" s="153" t="s">
        <v>24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2"/>
      <c r="O10" s="2"/>
    </row>
    <row r="11" spans="2:15" ht="19.5" customHeight="1" thickBot="1" x14ac:dyDescent="0.4">
      <c r="B11" s="17"/>
      <c r="F11" s="58"/>
      <c r="G11" s="58"/>
      <c r="H11" s="58"/>
      <c r="I11" s="58"/>
      <c r="J11" s="58"/>
      <c r="K11" s="58"/>
      <c r="L11" s="58"/>
      <c r="M11" s="105"/>
      <c r="N11" s="2"/>
      <c r="O11" s="2"/>
    </row>
    <row r="12" spans="2:15" ht="19.5" customHeight="1" thickBot="1" x14ac:dyDescent="0.4">
      <c r="B12" s="55" t="s">
        <v>2</v>
      </c>
      <c r="C12" s="177" t="s">
        <v>3</v>
      </c>
      <c r="D12" s="178"/>
      <c r="E12" s="178" t="s">
        <v>30</v>
      </c>
      <c r="F12" s="178"/>
      <c r="G12" s="56" t="s">
        <v>53</v>
      </c>
      <c r="H12" s="178" t="s">
        <v>4</v>
      </c>
      <c r="I12" s="178"/>
      <c r="J12" s="178" t="s">
        <v>9</v>
      </c>
      <c r="K12" s="178"/>
      <c r="L12" s="178"/>
      <c r="M12" s="179"/>
      <c r="N12" s="2"/>
      <c r="O12" s="2"/>
    </row>
    <row r="13" spans="2:15" ht="15" customHeight="1" thickBot="1" x14ac:dyDescent="0.4">
      <c r="B13" s="3">
        <v>1</v>
      </c>
      <c r="C13" s="180" t="s">
        <v>26</v>
      </c>
      <c r="D13" s="181"/>
      <c r="E13" s="182">
        <v>5</v>
      </c>
      <c r="F13" s="182"/>
      <c r="G13" s="7">
        <f>H13/E13</f>
        <v>2</v>
      </c>
      <c r="H13" s="183">
        <v>10</v>
      </c>
      <c r="I13" s="183"/>
      <c r="J13" s="184"/>
      <c r="K13" s="184"/>
      <c r="L13" s="184"/>
      <c r="M13" s="185"/>
      <c r="N13" s="2"/>
      <c r="O13" s="2"/>
    </row>
    <row r="14" spans="2:15" ht="15" customHeight="1" thickBot="1" x14ac:dyDescent="0.4">
      <c r="B14" s="5">
        <v>2</v>
      </c>
      <c r="C14" s="259" t="s">
        <v>29</v>
      </c>
      <c r="D14" s="260"/>
      <c r="E14" s="188">
        <v>60</v>
      </c>
      <c r="F14" s="188"/>
      <c r="G14" s="19">
        <f>H14/E14</f>
        <v>7</v>
      </c>
      <c r="H14" s="261">
        <v>420</v>
      </c>
      <c r="I14" s="261"/>
      <c r="J14" s="189"/>
      <c r="K14" s="189"/>
      <c r="L14" s="189"/>
      <c r="M14" s="190"/>
      <c r="O14" s="2"/>
    </row>
    <row r="15" spans="2:15" ht="15" customHeight="1" thickTop="1" thickBot="1" x14ac:dyDescent="0.4">
      <c r="B15" s="145" t="s">
        <v>137</v>
      </c>
      <c r="C15" s="146"/>
      <c r="D15" s="146"/>
      <c r="E15" s="147">
        <f>SUM(E12:F14)</f>
        <v>65</v>
      </c>
      <c r="F15" s="146"/>
      <c r="G15" s="57">
        <f>AVERAGE(G12:G14)</f>
        <v>4.5</v>
      </c>
      <c r="H15" s="148">
        <f>SUM(H12:I14)</f>
        <v>430</v>
      </c>
      <c r="I15" s="146"/>
      <c r="J15" s="149"/>
      <c r="K15" s="149"/>
      <c r="L15" s="149"/>
      <c r="M15" s="150"/>
      <c r="O15" s="2"/>
    </row>
    <row r="16" spans="2:15" ht="15" customHeight="1" thickTop="1" thickBot="1" x14ac:dyDescent="0.4">
      <c r="B16" s="17"/>
      <c r="C16" s="2"/>
      <c r="D16" s="2"/>
      <c r="E16" s="2"/>
      <c r="F16" s="2"/>
      <c r="M16" s="18"/>
      <c r="O16" s="2"/>
    </row>
    <row r="17" spans="1:15" ht="25" customHeight="1" thickBot="1" x14ac:dyDescent="0.4">
      <c r="A17" s="59"/>
      <c r="B17" s="153" t="s">
        <v>149</v>
      </c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5"/>
      <c r="O17" s="2"/>
    </row>
    <row r="18" spans="1:15" ht="15" customHeight="1" thickBot="1" x14ac:dyDescent="0.4">
      <c r="B18" s="17"/>
      <c r="M18" s="18"/>
    </row>
    <row r="19" spans="1:15" ht="25.5" customHeight="1" thickBot="1" x14ac:dyDescent="0.4">
      <c r="B19" s="191" t="s">
        <v>148</v>
      </c>
      <c r="C19" s="192"/>
      <c r="D19" s="192"/>
      <c r="E19" s="192"/>
      <c r="F19" s="193"/>
      <c r="G19" s="151" t="s">
        <v>26</v>
      </c>
      <c r="H19" s="152"/>
      <c r="I19" s="194" t="s">
        <v>147</v>
      </c>
      <c r="J19" s="195"/>
      <c r="K19" s="195"/>
      <c r="L19" s="195"/>
      <c r="M19" s="196"/>
      <c r="N19" s="2"/>
      <c r="O19" s="2"/>
    </row>
    <row r="20" spans="1:15" ht="15.75" hidden="1" customHeight="1" thickBot="1" x14ac:dyDescent="0.4">
      <c r="B20" s="27" t="s">
        <v>17</v>
      </c>
      <c r="C20" s="28" t="s">
        <v>18</v>
      </c>
      <c r="D20" s="28" t="s">
        <v>19</v>
      </c>
      <c r="E20" s="28" t="s">
        <v>20</v>
      </c>
      <c r="F20" s="29" t="s">
        <v>21</v>
      </c>
      <c r="I20" s="27" t="s">
        <v>17</v>
      </c>
      <c r="J20" s="28" t="s">
        <v>18</v>
      </c>
      <c r="K20" s="28" t="s">
        <v>19</v>
      </c>
      <c r="L20" s="28" t="s">
        <v>20</v>
      </c>
      <c r="M20" s="29" t="s">
        <v>21</v>
      </c>
      <c r="N20" s="2"/>
      <c r="O20" s="2"/>
    </row>
    <row r="21" spans="1:15" ht="15.75" customHeight="1" thickBot="1" x14ac:dyDescent="0.4">
      <c r="B21" s="30" t="s">
        <v>17</v>
      </c>
      <c r="C21" s="31" t="s">
        <v>18</v>
      </c>
      <c r="D21" s="32" t="s">
        <v>19</v>
      </c>
      <c r="E21" s="32" t="s">
        <v>20</v>
      </c>
      <c r="F21" s="33" t="s">
        <v>21</v>
      </c>
      <c r="I21" s="34" t="str">
        <f>'[6]لينا 1'!Z2</f>
        <v xml:space="preserve">الكود </v>
      </c>
      <c r="J21" s="32" t="str">
        <f>'[6]لينا 1'!AA2</f>
        <v>الحجم</v>
      </c>
      <c r="K21" s="32" t="str">
        <f>'[6]لينا 1'!AB2</f>
        <v>القطر</v>
      </c>
      <c r="L21" s="32" t="str">
        <f>'[6]لينا 1'!AC2</f>
        <v>التكرار</v>
      </c>
      <c r="M21" s="33" t="str">
        <f>'[6]لينا 1'!AD2</f>
        <v>النسبة</v>
      </c>
      <c r="N21" s="2"/>
      <c r="O21" s="2"/>
    </row>
    <row r="22" spans="1:15" ht="16.5" customHeight="1" x14ac:dyDescent="0.35">
      <c r="B22" s="87" t="s">
        <v>84</v>
      </c>
      <c r="C22" s="88">
        <v>54</v>
      </c>
      <c r="D22" s="89" t="s">
        <v>85</v>
      </c>
      <c r="E22" s="89">
        <v>0</v>
      </c>
      <c r="F22" s="90">
        <v>0</v>
      </c>
      <c r="I22" s="87" t="str">
        <f>'[6]لينا 1'!Z3</f>
        <v>1 or 1-X</v>
      </c>
      <c r="J22" s="88">
        <f>'[6]لينا 1'!AA3</f>
        <v>54</v>
      </c>
      <c r="K22" s="89" t="str">
        <f>'[6]لينا 1'!AB3</f>
        <v>65-71</v>
      </c>
      <c r="L22" s="89">
        <f>'[6]لينا 1'!AC3</f>
        <v>0</v>
      </c>
      <c r="M22" s="90">
        <f>'[6]لينا 1'!AD3</f>
        <v>0</v>
      </c>
      <c r="N22" s="2"/>
      <c r="O22" s="2"/>
    </row>
    <row r="23" spans="1:15" ht="16.5" customHeight="1" x14ac:dyDescent="0.35">
      <c r="B23" s="91" t="s">
        <v>84</v>
      </c>
      <c r="C23" s="44">
        <v>63</v>
      </c>
      <c r="D23" s="40" t="s">
        <v>86</v>
      </c>
      <c r="E23" s="40">
        <v>0</v>
      </c>
      <c r="F23" s="41">
        <v>0</v>
      </c>
      <c r="I23" s="91" t="str">
        <f>'[6]لينا 1'!Z4</f>
        <v>1 or 1-X</v>
      </c>
      <c r="J23" s="44">
        <f>'[6]لينا 1'!AA4</f>
        <v>63</v>
      </c>
      <c r="K23" s="40" t="str">
        <f>'[6]لينا 1'!AB4</f>
        <v>63-65</v>
      </c>
      <c r="L23" s="40">
        <f>'[6]لينا 1'!AC4</f>
        <v>0</v>
      </c>
      <c r="M23" s="41">
        <f>'[6]لينا 1'!AD4</f>
        <v>0</v>
      </c>
      <c r="N23" s="2"/>
      <c r="O23" s="2"/>
    </row>
    <row r="24" spans="1:15" ht="16.5" customHeight="1" x14ac:dyDescent="0.35">
      <c r="B24" s="91">
        <v>2</v>
      </c>
      <c r="C24" s="44">
        <v>72</v>
      </c>
      <c r="D24" s="40" t="s">
        <v>77</v>
      </c>
      <c r="E24" s="40">
        <v>0</v>
      </c>
      <c r="F24" s="41">
        <v>0</v>
      </c>
      <c r="I24" s="91">
        <f>'[6]لينا 1'!Z5</f>
        <v>2</v>
      </c>
      <c r="J24" s="44">
        <f>'[6]لينا 1'!AA5</f>
        <v>72</v>
      </c>
      <c r="K24" s="40" t="str">
        <f>'[6]لينا 1'!AB5</f>
        <v>60-63</v>
      </c>
      <c r="L24" s="40">
        <f>'[6]لينا 1'!AC5</f>
        <v>0</v>
      </c>
      <c r="M24" s="41">
        <f>'[6]لينا 1'!AD5</f>
        <v>0</v>
      </c>
      <c r="N24" s="2"/>
      <c r="O24" s="2"/>
    </row>
    <row r="25" spans="1:15" ht="16.5" customHeight="1" x14ac:dyDescent="0.35">
      <c r="B25" s="91">
        <v>3</v>
      </c>
      <c r="C25" s="44">
        <v>80</v>
      </c>
      <c r="D25" s="40" t="s">
        <v>78</v>
      </c>
      <c r="E25" s="40">
        <v>0</v>
      </c>
      <c r="F25" s="41">
        <v>0</v>
      </c>
      <c r="I25" s="91">
        <f>'[6]لينا 1'!Z6</f>
        <v>3</v>
      </c>
      <c r="J25" s="44">
        <f>'[6]لينا 1'!AA6</f>
        <v>80</v>
      </c>
      <c r="K25" s="40" t="str">
        <f>'[6]لينا 1'!AB6</f>
        <v>57-60</v>
      </c>
      <c r="L25" s="40">
        <f>'[6]لينا 1'!AC6</f>
        <v>0</v>
      </c>
      <c r="M25" s="41">
        <f>'[6]لينا 1'!AD6</f>
        <v>0</v>
      </c>
      <c r="N25" s="2"/>
      <c r="O25" s="2"/>
    </row>
    <row r="26" spans="1:15" ht="16.5" customHeight="1" x14ac:dyDescent="0.35">
      <c r="B26" s="91">
        <v>3</v>
      </c>
      <c r="C26" s="44">
        <v>88</v>
      </c>
      <c r="D26" s="40" t="s">
        <v>87</v>
      </c>
      <c r="E26" s="40">
        <v>0</v>
      </c>
      <c r="F26" s="41">
        <v>0</v>
      </c>
      <c r="I26" s="91">
        <f>'[6]لينا 1'!Z7</f>
        <v>3</v>
      </c>
      <c r="J26" s="44">
        <f>'[6]لينا 1'!AA7</f>
        <v>88</v>
      </c>
      <c r="K26" s="40" t="str">
        <f>'[6]لينا 1'!AB7</f>
        <v>55-57</v>
      </c>
      <c r="L26" s="40">
        <f>'[6]لينا 1'!AC7</f>
        <v>0</v>
      </c>
      <c r="M26" s="41">
        <f>'[6]لينا 1'!AD7</f>
        <v>0</v>
      </c>
      <c r="N26" s="2"/>
      <c r="O26" s="2"/>
    </row>
    <row r="27" spans="1:15" ht="16.5" customHeight="1" x14ac:dyDescent="0.35">
      <c r="B27" s="91">
        <v>4</v>
      </c>
      <c r="C27" s="44">
        <v>100</v>
      </c>
      <c r="D27" s="40" t="s">
        <v>88</v>
      </c>
      <c r="E27" s="40">
        <v>3</v>
      </c>
      <c r="F27" s="41">
        <v>5.0000000000000001E-3</v>
      </c>
      <c r="I27" s="91">
        <f>'[6]لينا 1'!Z8</f>
        <v>4</v>
      </c>
      <c r="J27" s="44">
        <f>'[6]لينا 1'!AA8</f>
        <v>100</v>
      </c>
      <c r="K27" s="40" t="str">
        <f>'[6]لينا 1'!AB8</f>
        <v>52-55</v>
      </c>
      <c r="L27" s="40">
        <f>'[6]لينا 1'!AC8</f>
        <v>0</v>
      </c>
      <c r="M27" s="41">
        <f>'[6]لينا 1'!AD8</f>
        <v>0</v>
      </c>
      <c r="N27" s="2"/>
      <c r="O27" s="2"/>
    </row>
    <row r="28" spans="1:15" ht="16.5" customHeight="1" x14ac:dyDescent="0.35">
      <c r="B28" s="91">
        <v>5</v>
      </c>
      <c r="C28" s="44">
        <v>113</v>
      </c>
      <c r="D28" s="40" t="s">
        <v>89</v>
      </c>
      <c r="E28" s="40">
        <v>0</v>
      </c>
      <c r="F28" s="41">
        <v>0</v>
      </c>
      <c r="G28" s="23"/>
      <c r="H28" s="23"/>
      <c r="I28" s="91">
        <f>'[6]لينا 1'!Z9</f>
        <v>5</v>
      </c>
      <c r="J28" s="44">
        <f>'[6]لينا 1'!AA9</f>
        <v>113</v>
      </c>
      <c r="K28" s="40" t="str">
        <f>'[6]لينا 1'!AB9</f>
        <v>49-52</v>
      </c>
      <c r="L28" s="40">
        <f>'[6]لينا 1'!AC9</f>
        <v>32</v>
      </c>
      <c r="M28" s="41">
        <f>'[6]لينا 1'!AD9</f>
        <v>5.3333333333333337E-2</v>
      </c>
      <c r="N28" s="2"/>
      <c r="O28" s="2"/>
    </row>
    <row r="29" spans="1:15" ht="16.5" customHeight="1" x14ac:dyDescent="0.35">
      <c r="B29" s="91">
        <v>5</v>
      </c>
      <c r="C29" s="44">
        <v>125</v>
      </c>
      <c r="D29" s="40" t="s">
        <v>90</v>
      </c>
      <c r="E29" s="40">
        <v>4</v>
      </c>
      <c r="F29" s="41">
        <v>6.6666666666666671E-3</v>
      </c>
      <c r="G29" s="23"/>
      <c r="H29" s="23"/>
      <c r="I29" s="91">
        <f>'[6]لينا 1'!Z10</f>
        <v>5</v>
      </c>
      <c r="J29" s="44">
        <f>'[6]لينا 1'!AA10</f>
        <v>125</v>
      </c>
      <c r="K29" s="40" t="str">
        <f>'[6]لينا 1'!AB10</f>
        <v>46-49</v>
      </c>
      <c r="L29" s="40">
        <f>'[6]لينا 1'!AC10</f>
        <v>58</v>
      </c>
      <c r="M29" s="41">
        <f>'[6]لينا 1'!AD10</f>
        <v>9.6666666666666665E-2</v>
      </c>
      <c r="N29" s="2"/>
      <c r="O29" s="2"/>
    </row>
    <row r="30" spans="1:15" ht="16.5" customHeight="1" x14ac:dyDescent="0.35">
      <c r="B30" s="91">
        <v>6</v>
      </c>
      <c r="C30" s="44">
        <v>138</v>
      </c>
      <c r="D30" s="40" t="s">
        <v>91</v>
      </c>
      <c r="E30" s="40">
        <v>32</v>
      </c>
      <c r="F30" s="41">
        <v>5.3333333333333337E-2</v>
      </c>
      <c r="I30" s="91">
        <f>'[6]لينا 1'!Z11</f>
        <v>6</v>
      </c>
      <c r="J30" s="44">
        <f>'[6]لينا 1'!AA11</f>
        <v>138</v>
      </c>
      <c r="K30" s="40" t="str">
        <f>'[6]لينا 1'!AB11</f>
        <v>44-46</v>
      </c>
      <c r="L30" s="40">
        <f>'[6]لينا 1'!AC11</f>
        <v>58</v>
      </c>
      <c r="M30" s="41">
        <f>'[6]لينا 1'!AD11</f>
        <v>9.6666666666666665E-2</v>
      </c>
      <c r="N30" s="2"/>
      <c r="O30" s="2"/>
    </row>
    <row r="31" spans="1:15" ht="16.5" customHeight="1" x14ac:dyDescent="0.35">
      <c r="B31" s="91">
        <v>6</v>
      </c>
      <c r="C31" s="44">
        <v>150</v>
      </c>
      <c r="D31" s="40" t="s">
        <v>92</v>
      </c>
      <c r="E31" s="40">
        <v>27</v>
      </c>
      <c r="F31" s="41">
        <v>4.4999999999999998E-2</v>
      </c>
      <c r="I31" s="91">
        <f>'[6]لينا 1'!Z12</f>
        <v>6</v>
      </c>
      <c r="J31" s="44">
        <f>'[6]لينا 1'!AA12</f>
        <v>150</v>
      </c>
      <c r="K31" s="40" t="str">
        <f>'[6]لينا 1'!AB12</f>
        <v>43-44</v>
      </c>
      <c r="L31" s="92">
        <f>'[6]لينا 1'!AC12</f>
        <v>0</v>
      </c>
      <c r="M31" s="41">
        <f>'[6]لينا 1'!AD12</f>
        <v>0</v>
      </c>
      <c r="N31" s="2"/>
      <c r="O31" s="2"/>
    </row>
    <row r="32" spans="1:15" ht="16.5" customHeight="1" thickBot="1" x14ac:dyDescent="0.4">
      <c r="B32" s="93" t="s">
        <v>22</v>
      </c>
      <c r="C32" s="60" t="s">
        <v>46</v>
      </c>
      <c r="D32" s="52" t="s">
        <v>46</v>
      </c>
      <c r="E32" s="52">
        <v>534</v>
      </c>
      <c r="F32" s="94">
        <v>0.89</v>
      </c>
      <c r="I32" s="93" t="str">
        <f>'[6]لينا 1'!Z13</f>
        <v>-</v>
      </c>
      <c r="J32" s="60" t="str">
        <f>'[6]لينا 1'!AA13</f>
        <v>U+O</v>
      </c>
      <c r="K32" s="52" t="str">
        <f>'[6]لينا 1'!AB13</f>
        <v>U+O</v>
      </c>
      <c r="L32" s="52">
        <f>'[6]لينا 1'!AC13</f>
        <v>452</v>
      </c>
      <c r="M32" s="95">
        <f>'[6]لينا 1'!AD13</f>
        <v>0.7533333333333333</v>
      </c>
      <c r="N32" s="2"/>
      <c r="O32" s="2"/>
    </row>
    <row r="33" spans="1:15" ht="16.5" customHeight="1" thickBot="1" x14ac:dyDescent="0.4">
      <c r="B33" s="262" t="s">
        <v>23</v>
      </c>
      <c r="C33" s="263"/>
      <c r="D33" s="264"/>
      <c r="E33" s="97">
        <v>600</v>
      </c>
      <c r="F33" s="98">
        <v>1</v>
      </c>
      <c r="G33" s="2"/>
      <c r="H33" s="2"/>
      <c r="I33" s="262" t="str">
        <f>'[6]لينا 1'!Z14</f>
        <v>ألاجمالي</v>
      </c>
      <c r="J33" s="263"/>
      <c r="K33" s="264"/>
      <c r="L33" s="97">
        <f>'[6]لينا 1'!AC14</f>
        <v>600</v>
      </c>
      <c r="M33" s="98">
        <f>'[6]لينا 1'!AD14</f>
        <v>1</v>
      </c>
      <c r="N33" s="2"/>
      <c r="O33" s="2"/>
    </row>
    <row r="34" spans="1:15" ht="15" customHeight="1" thickBot="1" x14ac:dyDescent="0.4">
      <c r="B34" s="17"/>
      <c r="G34" s="2"/>
      <c r="H34" s="2"/>
      <c r="L34" s="2"/>
      <c r="M34" s="104"/>
      <c r="N34" s="2"/>
      <c r="O34" s="2"/>
    </row>
    <row r="35" spans="1:15" ht="21.75" customHeight="1" thickBot="1" x14ac:dyDescent="0.4">
      <c r="A35" s="2"/>
      <c r="B35" s="191" t="s">
        <v>148</v>
      </c>
      <c r="C35" s="192"/>
      <c r="D35" s="192"/>
      <c r="E35" s="192"/>
      <c r="F35" s="193"/>
      <c r="G35" s="151" t="s">
        <v>29</v>
      </c>
      <c r="H35" s="152"/>
      <c r="I35" s="194" t="s">
        <v>147</v>
      </c>
      <c r="J35" s="195"/>
      <c r="K35" s="195"/>
      <c r="L35" s="195"/>
      <c r="M35" s="196"/>
      <c r="N35" s="2"/>
      <c r="O35" s="2"/>
    </row>
    <row r="36" spans="1:15" ht="17.25" customHeight="1" thickBot="1" x14ac:dyDescent="0.4">
      <c r="A36" s="2"/>
      <c r="B36" s="34" t="s">
        <v>17</v>
      </c>
      <c r="C36" s="32" t="s">
        <v>18</v>
      </c>
      <c r="D36" s="32" t="s">
        <v>19</v>
      </c>
      <c r="E36" s="32" t="s">
        <v>20</v>
      </c>
      <c r="F36" s="33" t="s">
        <v>21</v>
      </c>
      <c r="G36" s="2"/>
      <c r="H36" s="2"/>
      <c r="I36" s="34" t="str">
        <f>'[6]لينا 5'!Z2</f>
        <v xml:space="preserve">الكود </v>
      </c>
      <c r="J36" s="32" t="str">
        <f>'[6]لينا 5'!AA2</f>
        <v>الحجم</v>
      </c>
      <c r="K36" s="32" t="str">
        <f>'[6]لينا 5'!AB2</f>
        <v>القطر</v>
      </c>
      <c r="L36" s="32" t="str">
        <f>'[6]لينا 5'!AC2</f>
        <v>التكرار</v>
      </c>
      <c r="M36" s="33" t="str">
        <f>'[6]لينا 5'!AD2</f>
        <v>النسبة</v>
      </c>
      <c r="N36" s="2"/>
      <c r="O36" s="2"/>
    </row>
    <row r="37" spans="1:15" ht="15" customHeight="1" x14ac:dyDescent="0.35">
      <c r="A37" s="2"/>
      <c r="B37" s="87" t="s">
        <v>84</v>
      </c>
      <c r="C37" s="88">
        <v>54</v>
      </c>
      <c r="D37" s="89" t="s">
        <v>85</v>
      </c>
      <c r="E37" s="89">
        <v>0</v>
      </c>
      <c r="F37" s="90">
        <v>0</v>
      </c>
      <c r="I37" s="87" t="str">
        <f>'[6]لينا 5'!Z3</f>
        <v>1 or 1-X</v>
      </c>
      <c r="J37" s="88">
        <f>'[6]لينا 5'!AA3</f>
        <v>54</v>
      </c>
      <c r="K37" s="89" t="str">
        <f>'[6]لينا 5'!AB3</f>
        <v>65-71</v>
      </c>
      <c r="L37" s="89">
        <f>'[6]لينا 5'!AC3</f>
        <v>0</v>
      </c>
      <c r="M37" s="90">
        <f>'[6]لينا 5'!AD3</f>
        <v>0</v>
      </c>
    </row>
    <row r="38" spans="1:15" ht="15" customHeight="1" x14ac:dyDescent="0.35">
      <c r="A38" s="2"/>
      <c r="B38" s="91" t="s">
        <v>84</v>
      </c>
      <c r="C38" s="44">
        <v>63</v>
      </c>
      <c r="D38" s="40" t="s">
        <v>86</v>
      </c>
      <c r="E38" s="40">
        <v>0</v>
      </c>
      <c r="F38" s="41">
        <v>0</v>
      </c>
      <c r="I38" s="91" t="str">
        <f>'[6]لينا 5'!Z4</f>
        <v>1 or 1-X</v>
      </c>
      <c r="J38" s="44">
        <f>'[6]لينا 5'!AA4</f>
        <v>63</v>
      </c>
      <c r="K38" s="40" t="str">
        <f>'[6]لينا 5'!AB4</f>
        <v>63-65</v>
      </c>
      <c r="L38" s="40">
        <f>'[6]لينا 5'!AC4</f>
        <v>0</v>
      </c>
      <c r="M38" s="41">
        <f>'[6]لينا 5'!AD4</f>
        <v>0</v>
      </c>
    </row>
    <row r="39" spans="1:15" ht="15" customHeight="1" x14ac:dyDescent="0.35">
      <c r="A39" s="2"/>
      <c r="B39" s="91">
        <v>2</v>
      </c>
      <c r="C39" s="44">
        <v>72</v>
      </c>
      <c r="D39" s="40" t="s">
        <v>77</v>
      </c>
      <c r="E39" s="40">
        <v>0</v>
      </c>
      <c r="F39" s="41">
        <v>0</v>
      </c>
      <c r="I39" s="91">
        <f>'[6]لينا 5'!Z5</f>
        <v>2</v>
      </c>
      <c r="J39" s="44">
        <f>'[6]لينا 5'!AA5</f>
        <v>72</v>
      </c>
      <c r="K39" s="40" t="str">
        <f>'[6]لينا 5'!AB5</f>
        <v>60-63</v>
      </c>
      <c r="L39" s="40">
        <f>'[6]لينا 5'!AC5</f>
        <v>0</v>
      </c>
      <c r="M39" s="41">
        <f>'[6]لينا 5'!AD5</f>
        <v>0</v>
      </c>
    </row>
    <row r="40" spans="1:15" ht="15" customHeight="1" x14ac:dyDescent="0.35">
      <c r="A40" s="2"/>
      <c r="B40" s="91">
        <v>3</v>
      </c>
      <c r="C40" s="44">
        <v>80</v>
      </c>
      <c r="D40" s="40" t="s">
        <v>78</v>
      </c>
      <c r="E40" s="40">
        <v>0</v>
      </c>
      <c r="F40" s="41">
        <v>0</v>
      </c>
      <c r="I40" s="91">
        <f>'[6]لينا 5'!Z6</f>
        <v>3</v>
      </c>
      <c r="J40" s="44">
        <f>'[6]لينا 5'!AA6</f>
        <v>80</v>
      </c>
      <c r="K40" s="40" t="str">
        <f>'[6]لينا 5'!AB6</f>
        <v>57-60</v>
      </c>
      <c r="L40" s="40">
        <f>'[6]لينا 5'!AC6</f>
        <v>1</v>
      </c>
      <c r="M40" s="41">
        <f>'[6]لينا 5'!AD6</f>
        <v>1.6666666666666668E-3</v>
      </c>
    </row>
    <row r="41" spans="1:15" ht="15" customHeight="1" x14ac:dyDescent="0.35">
      <c r="A41" s="2"/>
      <c r="B41" s="91">
        <v>3</v>
      </c>
      <c r="C41" s="44">
        <v>88</v>
      </c>
      <c r="D41" s="40" t="s">
        <v>87</v>
      </c>
      <c r="E41" s="40">
        <v>0</v>
      </c>
      <c r="F41" s="41">
        <v>0</v>
      </c>
      <c r="I41" s="91">
        <f>'[6]لينا 5'!Z7</f>
        <v>3</v>
      </c>
      <c r="J41" s="44">
        <f>'[6]لينا 5'!AA7</f>
        <v>88</v>
      </c>
      <c r="K41" s="40" t="str">
        <f>'[6]لينا 5'!AB7</f>
        <v>55-57</v>
      </c>
      <c r="L41" s="40">
        <f>'[6]لينا 5'!AC7</f>
        <v>5</v>
      </c>
      <c r="M41" s="41">
        <f>'[6]لينا 5'!AD7</f>
        <v>8.3333333333333332E-3</v>
      </c>
    </row>
    <row r="42" spans="1:15" ht="15" customHeight="1" x14ac:dyDescent="0.35">
      <c r="A42" s="2"/>
      <c r="B42" s="91">
        <v>4</v>
      </c>
      <c r="C42" s="44">
        <v>100</v>
      </c>
      <c r="D42" s="40" t="s">
        <v>88</v>
      </c>
      <c r="E42" s="40">
        <v>4</v>
      </c>
      <c r="F42" s="41">
        <v>6.6666666666666671E-3</v>
      </c>
      <c r="I42" s="91">
        <f>'[6]لينا 5'!Z8</f>
        <v>4</v>
      </c>
      <c r="J42" s="44">
        <f>'[6]لينا 5'!AA8</f>
        <v>100</v>
      </c>
      <c r="K42" s="40" t="str">
        <f>'[6]لينا 5'!AB8</f>
        <v>52-55</v>
      </c>
      <c r="L42" s="40">
        <f>'[6]لينا 5'!AC8</f>
        <v>19</v>
      </c>
      <c r="M42" s="41">
        <f>'[6]لينا 5'!AD8</f>
        <v>3.1666666666666669E-2</v>
      </c>
    </row>
    <row r="43" spans="1:15" ht="15" customHeight="1" x14ac:dyDescent="0.35">
      <c r="A43" s="2"/>
      <c r="B43" s="91">
        <v>5</v>
      </c>
      <c r="C43" s="44">
        <v>113</v>
      </c>
      <c r="D43" s="40" t="s">
        <v>89</v>
      </c>
      <c r="E43" s="40">
        <v>2</v>
      </c>
      <c r="F43" s="41">
        <v>3.3333333333333335E-3</v>
      </c>
      <c r="I43" s="91">
        <f>'[6]لينا 5'!Z9</f>
        <v>5</v>
      </c>
      <c r="J43" s="44">
        <f>'[6]لينا 5'!AA9</f>
        <v>113</v>
      </c>
      <c r="K43" s="40" t="str">
        <f>'[6]لينا 5'!AB9</f>
        <v>49-52</v>
      </c>
      <c r="L43" s="40">
        <f>'[6]لينا 5'!AC9</f>
        <v>75</v>
      </c>
      <c r="M43" s="41">
        <f>'[6]لينا 5'!AD9</f>
        <v>0.125</v>
      </c>
    </row>
    <row r="44" spans="1:15" ht="15" customHeight="1" x14ac:dyDescent="0.35">
      <c r="A44" s="2"/>
      <c r="B44" s="91">
        <v>5</v>
      </c>
      <c r="C44" s="44">
        <v>125</v>
      </c>
      <c r="D44" s="40" t="s">
        <v>90</v>
      </c>
      <c r="E44" s="40">
        <v>3</v>
      </c>
      <c r="F44" s="41">
        <v>5.0000000000000001E-3</v>
      </c>
      <c r="I44" s="91">
        <f>'[6]لينا 5'!Z10</f>
        <v>5</v>
      </c>
      <c r="J44" s="44">
        <f>'[6]لينا 5'!AA10</f>
        <v>125</v>
      </c>
      <c r="K44" s="40" t="str">
        <f>'[6]لينا 5'!AB10</f>
        <v>46-49</v>
      </c>
      <c r="L44" s="40">
        <f>'[6]لينا 5'!AC10</f>
        <v>24</v>
      </c>
      <c r="M44" s="41">
        <f>'[6]لينا 5'!AD10</f>
        <v>0.04</v>
      </c>
    </row>
    <row r="45" spans="1:15" ht="15" customHeight="1" x14ac:dyDescent="0.35">
      <c r="A45" s="2"/>
      <c r="B45" s="91">
        <v>6</v>
      </c>
      <c r="C45" s="44">
        <v>138</v>
      </c>
      <c r="D45" s="40" t="s">
        <v>91</v>
      </c>
      <c r="E45" s="40">
        <v>13</v>
      </c>
      <c r="F45" s="41">
        <v>2.1666666666666667E-2</v>
      </c>
      <c r="I45" s="91">
        <f>'[6]لينا 5'!Z11</f>
        <v>6</v>
      </c>
      <c r="J45" s="44">
        <f>'[6]لينا 5'!AA11</f>
        <v>138</v>
      </c>
      <c r="K45" s="40" t="str">
        <f>'[6]لينا 5'!AB11</f>
        <v>44-46</v>
      </c>
      <c r="L45" s="40">
        <f>'[6]لينا 5'!AC11</f>
        <v>24</v>
      </c>
      <c r="M45" s="41">
        <f>'[6]لينا 5'!AD11</f>
        <v>0.04</v>
      </c>
    </row>
    <row r="46" spans="1:15" ht="15" customHeight="1" x14ac:dyDescent="0.35">
      <c r="A46" s="2"/>
      <c r="B46" s="91">
        <v>6</v>
      </c>
      <c r="C46" s="44">
        <v>150</v>
      </c>
      <c r="D46" s="40" t="s">
        <v>92</v>
      </c>
      <c r="E46" s="40">
        <v>3</v>
      </c>
      <c r="F46" s="41">
        <v>5.0000000000000001E-3</v>
      </c>
      <c r="I46" s="91">
        <f>'[6]لينا 5'!Z12</f>
        <v>6</v>
      </c>
      <c r="J46" s="44">
        <f>'[6]لينا 5'!AA12</f>
        <v>150</v>
      </c>
      <c r="K46" s="40" t="str">
        <f>'[6]لينا 5'!AB12</f>
        <v>43-44</v>
      </c>
      <c r="L46" s="40">
        <f>'[6]لينا 5'!AC12</f>
        <v>11</v>
      </c>
      <c r="M46" s="41">
        <f>'[6]لينا 5'!AD12</f>
        <v>1.8333333333333333E-2</v>
      </c>
    </row>
    <row r="47" spans="1:15" ht="15" thickBot="1" x14ac:dyDescent="0.4">
      <c r="A47" s="2"/>
      <c r="B47" s="93" t="s">
        <v>22</v>
      </c>
      <c r="C47" s="60" t="s">
        <v>46</v>
      </c>
      <c r="D47" s="52" t="s">
        <v>46</v>
      </c>
      <c r="E47" s="52">
        <v>575</v>
      </c>
      <c r="F47" s="94">
        <v>0.95833333333333337</v>
      </c>
      <c r="I47" s="93" t="str">
        <f>'[6]لينا 5'!Z13</f>
        <v>-</v>
      </c>
      <c r="J47" s="60" t="str">
        <f>'[6]لينا 5'!AA13</f>
        <v>U+O</v>
      </c>
      <c r="K47" s="52" t="str">
        <f>'[6]لينا 5'!AB13</f>
        <v>U+O</v>
      </c>
      <c r="L47" s="52">
        <f>'[6]لينا 5'!AC13</f>
        <v>441</v>
      </c>
      <c r="M47" s="95">
        <f>'[6]لينا 5'!AD13</f>
        <v>0.73499999999999999</v>
      </c>
    </row>
    <row r="48" spans="1:15" ht="15" thickBot="1" x14ac:dyDescent="0.4">
      <c r="B48" s="262" t="s">
        <v>23</v>
      </c>
      <c r="C48" s="263"/>
      <c r="D48" s="264"/>
      <c r="E48" s="97">
        <v>500</v>
      </c>
      <c r="F48" s="98">
        <v>1</v>
      </c>
      <c r="G48" s="21"/>
      <c r="H48" s="111"/>
      <c r="I48" s="265" t="str">
        <f>'[6]لينا 5'!Z14</f>
        <v>ألاجمالي</v>
      </c>
      <c r="J48" s="266"/>
      <c r="K48" s="267"/>
      <c r="L48" s="97">
        <f>'[6]لينا 5'!AC14</f>
        <v>600</v>
      </c>
      <c r="M48" s="98">
        <f>'[6]لينا 5'!AD14</f>
        <v>1</v>
      </c>
    </row>
    <row r="49" spans="2:15" ht="15" customHeight="1" thickBot="1" x14ac:dyDescent="0.4">
      <c r="B49" s="114"/>
      <c r="C49" s="77"/>
      <c r="D49" s="77"/>
      <c r="E49" s="77"/>
      <c r="F49" s="81"/>
      <c r="M49" s="107"/>
      <c r="N49" s="2"/>
      <c r="O49" s="2"/>
    </row>
    <row r="50" spans="2:15" ht="26" customHeight="1" thickBot="1" x14ac:dyDescent="0.4">
      <c r="B50" s="153" t="s">
        <v>15</v>
      </c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5"/>
    </row>
    <row r="51" spans="2:15" ht="15" customHeight="1" thickBot="1" x14ac:dyDescent="0.4">
      <c r="B51" s="106"/>
      <c r="C51" s="2"/>
      <c r="D51" s="2"/>
      <c r="M51" s="18"/>
    </row>
    <row r="52" spans="2:15" ht="18.75" customHeight="1" thickBot="1" x14ac:dyDescent="0.4">
      <c r="B52" s="199" t="s">
        <v>2</v>
      </c>
      <c r="C52" s="201" t="s">
        <v>6</v>
      </c>
      <c r="D52" s="202"/>
      <c r="E52" s="202"/>
      <c r="F52" s="202"/>
      <c r="G52" s="202"/>
      <c r="H52" s="202"/>
      <c r="I52" s="202"/>
      <c r="J52" s="202"/>
      <c r="K52" s="202"/>
      <c r="L52" s="202"/>
      <c r="M52" s="203"/>
      <c r="N52" s="2"/>
      <c r="O52" s="2"/>
    </row>
    <row r="53" spans="2:15" ht="19.5" customHeight="1" thickBot="1" x14ac:dyDescent="0.4">
      <c r="B53" s="200"/>
      <c r="C53" s="204" t="s">
        <v>7</v>
      </c>
      <c r="D53" s="205"/>
      <c r="E53" s="205" t="s">
        <v>11</v>
      </c>
      <c r="F53" s="205"/>
      <c r="G53" s="64" t="s">
        <v>10</v>
      </c>
      <c r="H53" s="205" t="s">
        <v>8</v>
      </c>
      <c r="I53" s="205"/>
      <c r="J53" s="205" t="s">
        <v>9</v>
      </c>
      <c r="K53" s="205"/>
      <c r="L53" s="205"/>
      <c r="M53" s="206"/>
      <c r="N53" s="2"/>
      <c r="O53" s="2"/>
    </row>
    <row r="54" spans="2:15" ht="15" customHeight="1" x14ac:dyDescent="0.35">
      <c r="B54" s="3">
        <v>1</v>
      </c>
      <c r="C54" s="213" t="s">
        <v>26</v>
      </c>
      <c r="D54" s="214"/>
      <c r="E54" s="207"/>
      <c r="F54" s="208"/>
      <c r="G54" s="78"/>
      <c r="H54" s="209"/>
      <c r="I54" s="209"/>
      <c r="J54" s="210"/>
      <c r="K54" s="211"/>
      <c r="L54" s="211"/>
      <c r="M54" s="212"/>
      <c r="N54" s="2"/>
      <c r="O54" s="2"/>
    </row>
    <row r="55" spans="2:15" ht="15" customHeight="1" thickBot="1" x14ac:dyDescent="0.4">
      <c r="B55" s="5">
        <v>2</v>
      </c>
      <c r="C55" s="213" t="s">
        <v>29</v>
      </c>
      <c r="D55" s="214"/>
      <c r="E55" s="228"/>
      <c r="F55" s="229"/>
      <c r="G55" s="80"/>
      <c r="H55" s="215"/>
      <c r="I55" s="215"/>
      <c r="J55" s="216"/>
      <c r="K55" s="217"/>
      <c r="L55" s="217"/>
      <c r="M55" s="218"/>
      <c r="N55" s="2"/>
      <c r="O55" s="2"/>
    </row>
    <row r="56" spans="2:15" ht="15" customHeight="1" thickBot="1" x14ac:dyDescent="0.4">
      <c r="B56" s="17"/>
      <c r="M56" s="18"/>
    </row>
    <row r="57" spans="2:15" ht="22" customHeight="1" thickBot="1" x14ac:dyDescent="0.4">
      <c r="B57" s="222" t="s">
        <v>54</v>
      </c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4"/>
      <c r="N57" s="2"/>
      <c r="O57" s="2"/>
    </row>
    <row r="58" spans="2:15" ht="15" customHeight="1" thickBot="1" x14ac:dyDescent="0.4">
      <c r="B58" s="17"/>
      <c r="J58" s="2"/>
      <c r="K58" s="2"/>
      <c r="L58" s="2"/>
      <c r="M58" s="104"/>
      <c r="N58" s="2"/>
      <c r="O58" s="2"/>
    </row>
    <row r="59" spans="2:15" ht="24" customHeight="1" x14ac:dyDescent="0.35">
      <c r="B59" s="219" t="s">
        <v>2</v>
      </c>
      <c r="C59" s="129" t="s">
        <v>12</v>
      </c>
      <c r="D59" s="129"/>
      <c r="E59" s="129"/>
      <c r="F59" s="129"/>
      <c r="G59" s="129" t="s">
        <v>13</v>
      </c>
      <c r="H59" s="129"/>
      <c r="I59" s="129"/>
      <c r="J59" s="129"/>
      <c r="K59" s="129"/>
      <c r="L59" s="129"/>
      <c r="M59" s="130"/>
      <c r="N59" s="2"/>
      <c r="O59" s="2"/>
    </row>
    <row r="60" spans="2:15" ht="24" customHeight="1" x14ac:dyDescent="0.35">
      <c r="B60" s="220"/>
      <c r="C60" s="221" t="s">
        <v>0</v>
      </c>
      <c r="D60" s="221"/>
      <c r="E60" s="221" t="s">
        <v>1</v>
      </c>
      <c r="F60" s="221"/>
      <c r="G60" s="221" t="s">
        <v>141</v>
      </c>
      <c r="H60" s="221"/>
      <c r="I60" s="221"/>
      <c r="J60" s="221" t="s">
        <v>142</v>
      </c>
      <c r="K60" s="221"/>
      <c r="L60" s="221" t="s">
        <v>28</v>
      </c>
      <c r="M60" s="225"/>
      <c r="N60" s="2"/>
      <c r="O60" s="2"/>
    </row>
    <row r="61" spans="2:15" ht="15" customHeight="1" x14ac:dyDescent="0.35">
      <c r="B61" s="121">
        <v>1</v>
      </c>
      <c r="C61" s="140" t="s">
        <v>47</v>
      </c>
      <c r="D61" s="140"/>
      <c r="E61" s="140"/>
      <c r="F61" s="116" t="s">
        <v>49</v>
      </c>
      <c r="G61" s="124" t="s">
        <v>157</v>
      </c>
      <c r="H61" s="124"/>
      <c r="I61" s="124"/>
      <c r="J61" s="124" t="s">
        <v>159</v>
      </c>
      <c r="K61" s="125"/>
      <c r="L61" s="124" t="s">
        <v>158</v>
      </c>
      <c r="M61" s="127"/>
      <c r="N61" s="2"/>
      <c r="O61" s="2"/>
    </row>
    <row r="62" spans="2:15" ht="15" customHeight="1" x14ac:dyDescent="0.35">
      <c r="B62" s="70">
        <v>2</v>
      </c>
      <c r="C62" s="141" t="s">
        <v>48</v>
      </c>
      <c r="D62" s="142"/>
      <c r="E62" s="143"/>
      <c r="F62" s="71" t="s">
        <v>50</v>
      </c>
      <c r="G62" s="144"/>
      <c r="H62" s="144"/>
      <c r="I62" s="144"/>
      <c r="J62" s="126"/>
      <c r="K62" s="126"/>
      <c r="L62" s="126"/>
      <c r="M62" s="128"/>
      <c r="N62" s="2"/>
      <c r="O62" s="2"/>
    </row>
    <row r="63" spans="2:15" ht="15" customHeight="1" x14ac:dyDescent="0.35">
      <c r="B63" s="70">
        <v>3</v>
      </c>
      <c r="C63" s="137" t="s">
        <v>115</v>
      </c>
      <c r="D63" s="138"/>
      <c r="E63" s="139"/>
      <c r="F63" s="71" t="s">
        <v>50</v>
      </c>
      <c r="G63" s="144"/>
      <c r="H63" s="144"/>
      <c r="I63" s="144"/>
      <c r="J63" s="126"/>
      <c r="K63" s="126"/>
      <c r="L63" s="126"/>
      <c r="M63" s="128"/>
      <c r="N63" s="2"/>
      <c r="O63" s="2"/>
    </row>
    <row r="64" spans="2:15" ht="15" customHeight="1" x14ac:dyDescent="0.35">
      <c r="B64" s="70">
        <v>4</v>
      </c>
      <c r="C64" s="137" t="s">
        <v>153</v>
      </c>
      <c r="D64" s="138"/>
      <c r="E64" s="139"/>
      <c r="F64" s="71" t="s">
        <v>154</v>
      </c>
      <c r="G64" s="144"/>
      <c r="H64" s="144"/>
      <c r="I64" s="144"/>
      <c r="J64" s="126"/>
      <c r="K64" s="126"/>
      <c r="L64" s="126"/>
      <c r="M64" s="128"/>
      <c r="N64" s="2"/>
      <c r="O64" s="2"/>
    </row>
    <row r="65" spans="2:16" ht="15" customHeight="1" x14ac:dyDescent="0.35">
      <c r="B65" s="70">
        <v>5</v>
      </c>
      <c r="C65" s="137" t="s">
        <v>116</v>
      </c>
      <c r="D65" s="138"/>
      <c r="E65" s="139"/>
      <c r="F65" s="71" t="s">
        <v>52</v>
      </c>
      <c r="G65" s="144"/>
      <c r="H65" s="144"/>
      <c r="I65" s="144"/>
      <c r="J65" s="126"/>
      <c r="K65" s="126"/>
      <c r="L65" s="126"/>
      <c r="M65" s="128"/>
      <c r="N65" s="2"/>
      <c r="O65" s="2"/>
    </row>
    <row r="66" spans="2:16" ht="15" customHeight="1" x14ac:dyDescent="0.35">
      <c r="B66" s="70">
        <v>6</v>
      </c>
      <c r="C66" s="137" t="s">
        <v>139</v>
      </c>
      <c r="D66" s="138"/>
      <c r="E66" s="139"/>
      <c r="F66" s="71" t="s">
        <v>51</v>
      </c>
      <c r="G66" s="144"/>
      <c r="H66" s="144"/>
      <c r="I66" s="144"/>
      <c r="J66" s="126"/>
      <c r="K66" s="126"/>
      <c r="L66" s="126"/>
      <c r="M66" s="128"/>
      <c r="N66" s="2"/>
      <c r="O66" s="2"/>
    </row>
    <row r="67" spans="2:16" ht="12.75" customHeight="1" x14ac:dyDescent="0.35">
      <c r="B67" s="70">
        <v>7</v>
      </c>
      <c r="C67" s="137" t="s">
        <v>117</v>
      </c>
      <c r="D67" s="138"/>
      <c r="E67" s="139"/>
      <c r="F67" s="71" t="s">
        <v>140</v>
      </c>
      <c r="G67" s="144"/>
      <c r="H67" s="144"/>
      <c r="I67" s="144"/>
      <c r="J67" s="126"/>
      <c r="K67" s="126"/>
      <c r="L67" s="126"/>
      <c r="M67" s="128"/>
      <c r="N67" s="2"/>
      <c r="O67" s="2"/>
    </row>
    <row r="68" spans="2:16" ht="12.75" customHeight="1" x14ac:dyDescent="0.35">
      <c r="B68" s="70">
        <v>8</v>
      </c>
      <c r="D68" s="1" t="s">
        <v>153</v>
      </c>
      <c r="F68" s="71" t="s">
        <v>52</v>
      </c>
      <c r="G68" s="144"/>
      <c r="H68" s="144"/>
      <c r="I68" s="144"/>
      <c r="J68" s="126"/>
      <c r="K68" s="126"/>
      <c r="L68" s="126"/>
      <c r="M68" s="128"/>
    </row>
    <row r="69" spans="2:16" ht="12.75" customHeight="1" x14ac:dyDescent="0.35">
      <c r="B69" s="70">
        <v>9</v>
      </c>
      <c r="C69" s="137" t="s">
        <v>155</v>
      </c>
      <c r="D69" s="138"/>
      <c r="E69" s="139"/>
      <c r="F69" s="71" t="s">
        <v>51</v>
      </c>
      <c r="G69" s="144"/>
      <c r="H69" s="144"/>
      <c r="I69" s="144"/>
      <c r="J69" s="126"/>
      <c r="K69" s="126"/>
      <c r="L69" s="126"/>
      <c r="M69" s="128"/>
    </row>
    <row r="70" spans="2:16" ht="12.75" customHeight="1" x14ac:dyDescent="0.35">
      <c r="B70" s="70">
        <v>10</v>
      </c>
      <c r="C70" s="137" t="s">
        <v>156</v>
      </c>
      <c r="D70" s="138"/>
      <c r="E70" s="139"/>
      <c r="F70" s="71" t="s">
        <v>52</v>
      </c>
      <c r="G70" s="144"/>
      <c r="H70" s="144"/>
      <c r="I70" s="144"/>
      <c r="J70" s="126"/>
      <c r="K70" s="126"/>
      <c r="L70" s="126"/>
      <c r="M70" s="128"/>
    </row>
    <row r="71" spans="2:16" ht="12.75" customHeight="1" thickBot="1" x14ac:dyDescent="0.4">
      <c r="B71" s="70"/>
      <c r="G71" s="144"/>
      <c r="H71" s="144"/>
      <c r="I71" s="144"/>
      <c r="J71" s="126"/>
      <c r="K71" s="126"/>
      <c r="L71" s="126"/>
      <c r="M71" s="128"/>
    </row>
    <row r="72" spans="2:16" ht="12.75" customHeight="1" x14ac:dyDescent="0.35">
      <c r="B72" s="70"/>
      <c r="C72" s="9"/>
      <c r="D72" s="9"/>
      <c r="E72" s="9"/>
      <c r="F72" s="115"/>
      <c r="G72" s="129" t="s">
        <v>143</v>
      </c>
      <c r="H72" s="129"/>
      <c r="I72" s="129"/>
      <c r="J72" s="129"/>
      <c r="K72" s="129"/>
      <c r="L72" s="129"/>
      <c r="M72" s="130"/>
    </row>
    <row r="73" spans="2:16" ht="12.75" customHeight="1" x14ac:dyDescent="0.35">
      <c r="B73" s="70"/>
      <c r="C73" s="9"/>
      <c r="D73" s="9"/>
      <c r="E73" s="9"/>
      <c r="F73" s="115"/>
      <c r="G73" s="131" t="s">
        <v>160</v>
      </c>
      <c r="H73" s="132"/>
      <c r="I73" s="132"/>
      <c r="J73" s="132"/>
      <c r="K73" s="132"/>
      <c r="L73" s="132"/>
      <c r="M73" s="133"/>
    </row>
    <row r="74" spans="2:16" s="1" customFormat="1" ht="21" customHeight="1" thickBot="1" x14ac:dyDescent="0.4">
      <c r="B74" s="72"/>
      <c r="C74" s="10"/>
      <c r="D74" s="10"/>
      <c r="E74" s="10"/>
      <c r="F74" s="117"/>
      <c r="G74" s="134"/>
      <c r="H74" s="135"/>
      <c r="I74" s="135"/>
      <c r="J74" s="135"/>
      <c r="K74" s="135"/>
      <c r="L74" s="135"/>
      <c r="M74" s="136"/>
      <c r="P74" s="2"/>
    </row>
    <row r="75" spans="2:16" s="1" customFormat="1" ht="12.75" customHeight="1" x14ac:dyDescent="0.35">
      <c r="P75" s="2"/>
    </row>
    <row r="76" spans="2:16" s="1" customFormat="1" ht="12.75" customHeight="1" x14ac:dyDescent="0.35">
      <c r="P76" s="2"/>
    </row>
    <row r="77" spans="2:16" s="1" customFormat="1" ht="12.75" customHeight="1" x14ac:dyDescent="0.35">
      <c r="P77" s="2"/>
    </row>
    <row r="78" spans="2:16" s="1" customFormat="1" ht="12.75" customHeight="1" x14ac:dyDescent="0.35">
      <c r="P78" s="2"/>
    </row>
    <row r="79" spans="2:16" s="1" customFormat="1" ht="12.75" customHeight="1" x14ac:dyDescent="0.35">
      <c r="P79" s="2"/>
    </row>
    <row r="80" spans="2:16" s="1" customFormat="1" ht="12.75" customHeight="1" x14ac:dyDescent="0.35">
      <c r="P80" s="2"/>
    </row>
    <row r="81" spans="16:16" s="1" customFormat="1" ht="12.75" customHeight="1" x14ac:dyDescent="0.35">
      <c r="P81" s="2"/>
    </row>
    <row r="82" spans="16:16" s="1" customFormat="1" ht="12.75" customHeight="1" x14ac:dyDescent="0.35">
      <c r="P82" s="2"/>
    </row>
    <row r="83" spans="16:16" s="1" customFormat="1" ht="12.75" customHeight="1" x14ac:dyDescent="0.35">
      <c r="P83" s="2"/>
    </row>
    <row r="84" spans="16:16" s="1" customFormat="1" ht="12.75" customHeight="1" x14ac:dyDescent="0.35">
      <c r="P84" s="2"/>
    </row>
    <row r="85" spans="16:16" s="1" customFormat="1" ht="12.75" customHeight="1" x14ac:dyDescent="0.35">
      <c r="P85" s="2"/>
    </row>
    <row r="86" spans="16:16" s="1" customFormat="1" ht="12.75" customHeight="1" x14ac:dyDescent="0.35">
      <c r="P86" s="2"/>
    </row>
    <row r="87" spans="16:16" s="1" customFormat="1" ht="12.75" customHeight="1" x14ac:dyDescent="0.35">
      <c r="P87" s="2"/>
    </row>
    <row r="88" spans="16:16" s="1" customFormat="1" ht="12.75" customHeight="1" x14ac:dyDescent="0.35">
      <c r="P88" s="2"/>
    </row>
    <row r="89" spans="16:16" s="1" customFormat="1" ht="12.75" customHeight="1" x14ac:dyDescent="0.35">
      <c r="P89" s="2"/>
    </row>
    <row r="90" spans="16:16" s="1" customFormat="1" ht="12.75" customHeight="1" x14ac:dyDescent="0.35">
      <c r="P90" s="2"/>
    </row>
    <row r="91" spans="16:16" s="1" customFormat="1" ht="12.75" customHeight="1" x14ac:dyDescent="0.35">
      <c r="P91" s="2"/>
    </row>
    <row r="92" spans="16:16" s="1" customFormat="1" ht="12.75" customHeight="1" x14ac:dyDescent="0.35">
      <c r="P92" s="2"/>
    </row>
    <row r="93" spans="16:16" s="1" customFormat="1" ht="12.75" customHeight="1" x14ac:dyDescent="0.35">
      <c r="P93" s="2"/>
    </row>
    <row r="94" spans="16:16" s="1" customFormat="1" ht="12.75" customHeight="1" x14ac:dyDescent="0.35">
      <c r="P94" s="2"/>
    </row>
    <row r="95" spans="16:16" s="1" customFormat="1" ht="12.75" customHeight="1" x14ac:dyDescent="0.35">
      <c r="P95" s="2"/>
    </row>
    <row r="96" spans="16:16" s="1" customFormat="1" ht="12.75" customHeight="1" x14ac:dyDescent="0.35">
      <c r="P96" s="2"/>
    </row>
    <row r="97" spans="16:16" s="1" customFormat="1" ht="12.75" customHeight="1" x14ac:dyDescent="0.35">
      <c r="P97" s="2"/>
    </row>
    <row r="98" spans="16:16" s="1" customFormat="1" ht="12.75" customHeight="1" x14ac:dyDescent="0.35">
      <c r="P98" s="2"/>
    </row>
    <row r="99" spans="16:16" s="1" customFormat="1" ht="12.75" customHeight="1" x14ac:dyDescent="0.35">
      <c r="P99" s="2"/>
    </row>
    <row r="100" spans="16:16" s="1" customFormat="1" ht="12.75" customHeight="1" x14ac:dyDescent="0.35">
      <c r="P100" s="2"/>
    </row>
    <row r="101" spans="16:16" s="1" customFormat="1" ht="12.75" customHeight="1" x14ac:dyDescent="0.35">
      <c r="P101" s="2"/>
    </row>
    <row r="102" spans="16:16" s="1" customFormat="1" ht="12.75" customHeight="1" x14ac:dyDescent="0.35">
      <c r="P102" s="2"/>
    </row>
    <row r="103" spans="16:16" s="1" customFormat="1" ht="12.75" customHeight="1" x14ac:dyDescent="0.35">
      <c r="P103" s="2"/>
    </row>
    <row r="104" spans="16:16" s="1" customFormat="1" ht="12.75" customHeight="1" x14ac:dyDescent="0.35">
      <c r="P104" s="2"/>
    </row>
    <row r="105" spans="16:16" s="1" customFormat="1" ht="12.75" customHeight="1" x14ac:dyDescent="0.35">
      <c r="P105" s="2"/>
    </row>
    <row r="106" spans="16:16" s="1" customFormat="1" ht="12.75" customHeight="1" x14ac:dyDescent="0.35">
      <c r="P106" s="2"/>
    </row>
    <row r="107" spans="16:16" s="1" customFormat="1" ht="12.75" customHeight="1" x14ac:dyDescent="0.35">
      <c r="P107" s="2"/>
    </row>
    <row r="108" spans="16:16" s="1" customFormat="1" ht="12.75" customHeight="1" x14ac:dyDescent="0.35">
      <c r="P108" s="2"/>
    </row>
    <row r="109" spans="16:16" s="1" customFormat="1" ht="12.75" customHeight="1" x14ac:dyDescent="0.35">
      <c r="P109" s="2"/>
    </row>
    <row r="110" spans="16:16" s="1" customFormat="1" ht="12.75" customHeight="1" x14ac:dyDescent="0.35">
      <c r="P110" s="2"/>
    </row>
    <row r="111" spans="16:16" s="1" customFormat="1" ht="12.75" customHeight="1" x14ac:dyDescent="0.35">
      <c r="P111" s="2"/>
    </row>
    <row r="112" spans="16:16" s="1" customFormat="1" ht="12.75" customHeight="1" x14ac:dyDescent="0.35">
      <c r="P112" s="2"/>
    </row>
    <row r="113" spans="16:16" s="1" customFormat="1" ht="12.75" customHeight="1" x14ac:dyDescent="0.35">
      <c r="P113" s="2"/>
    </row>
    <row r="114" spans="16:16" s="1" customFormat="1" ht="12.75" customHeight="1" x14ac:dyDescent="0.35">
      <c r="P114" s="2"/>
    </row>
    <row r="115" spans="16:16" s="1" customFormat="1" ht="12.75" customHeight="1" x14ac:dyDescent="0.35">
      <c r="P115" s="2"/>
    </row>
    <row r="116" spans="16:16" s="1" customFormat="1" ht="12.75" customHeight="1" x14ac:dyDescent="0.35">
      <c r="P116" s="2"/>
    </row>
    <row r="117" spans="16:16" s="1" customFormat="1" ht="12.75" customHeight="1" x14ac:dyDescent="0.35">
      <c r="P117" s="2"/>
    </row>
    <row r="118" spans="16:16" s="1" customFormat="1" ht="12.75" customHeight="1" x14ac:dyDescent="0.35">
      <c r="P118" s="2"/>
    </row>
    <row r="119" spans="16:16" s="1" customFormat="1" ht="12.75" customHeight="1" x14ac:dyDescent="0.35">
      <c r="P119" s="2"/>
    </row>
    <row r="120" spans="16:16" s="1" customFormat="1" ht="12.75" customHeight="1" x14ac:dyDescent="0.35">
      <c r="P120" s="2"/>
    </row>
    <row r="121" spans="16:16" s="1" customFormat="1" ht="12.75" customHeight="1" x14ac:dyDescent="0.35">
      <c r="P121" s="2"/>
    </row>
    <row r="122" spans="16:16" s="1" customFormat="1" ht="12.75" customHeight="1" x14ac:dyDescent="0.35">
      <c r="P122" s="2"/>
    </row>
    <row r="123" spans="16:16" s="1" customFormat="1" ht="12.75" customHeight="1" x14ac:dyDescent="0.35">
      <c r="P123" s="2"/>
    </row>
    <row r="124" spans="16:16" s="1" customFormat="1" ht="12.75" customHeight="1" x14ac:dyDescent="0.35">
      <c r="P124" s="2"/>
    </row>
    <row r="125" spans="16:16" s="1" customFormat="1" ht="12.75" customHeight="1" x14ac:dyDescent="0.35">
      <c r="P125" s="2"/>
    </row>
    <row r="126" spans="16:16" s="1" customFormat="1" ht="12.75" customHeight="1" x14ac:dyDescent="0.35">
      <c r="P126" s="2"/>
    </row>
    <row r="127" spans="16:16" s="1" customFormat="1" ht="12.75" customHeight="1" x14ac:dyDescent="0.35">
      <c r="P127" s="2"/>
    </row>
    <row r="128" spans="16:16" s="1" customFormat="1" ht="12.75" customHeight="1" x14ac:dyDescent="0.35">
      <c r="P128" s="2"/>
    </row>
    <row r="129" spans="16:16" s="1" customFormat="1" ht="12.75" customHeight="1" x14ac:dyDescent="0.35">
      <c r="P129" s="2"/>
    </row>
    <row r="130" spans="16:16" s="1" customFormat="1" ht="12.75" customHeight="1" x14ac:dyDescent="0.35">
      <c r="P130" s="2"/>
    </row>
    <row r="131" spans="16:16" s="1" customFormat="1" ht="12.75" customHeight="1" x14ac:dyDescent="0.35">
      <c r="P131" s="2"/>
    </row>
    <row r="132" spans="16:16" s="1" customFormat="1" ht="12.75" customHeight="1" x14ac:dyDescent="0.35">
      <c r="P132" s="2"/>
    </row>
    <row r="133" spans="16:16" s="1" customFormat="1" ht="12.75" customHeight="1" x14ac:dyDescent="0.35">
      <c r="P133" s="2"/>
    </row>
    <row r="134" spans="16:16" s="1" customFormat="1" ht="12.75" customHeight="1" x14ac:dyDescent="0.35">
      <c r="P134" s="2"/>
    </row>
    <row r="135" spans="16:16" s="1" customFormat="1" ht="12.75" customHeight="1" x14ac:dyDescent="0.35">
      <c r="P135" s="2"/>
    </row>
    <row r="136" spans="16:16" s="1" customFormat="1" ht="12.75" customHeight="1" x14ac:dyDescent="0.35">
      <c r="P136" s="2"/>
    </row>
    <row r="137" spans="16:16" s="1" customFormat="1" ht="12.75" customHeight="1" x14ac:dyDescent="0.35">
      <c r="P137" s="2"/>
    </row>
    <row r="138" spans="16:16" s="1" customFormat="1" ht="12.75" customHeight="1" x14ac:dyDescent="0.35">
      <c r="P138" s="2"/>
    </row>
    <row r="139" spans="16:16" s="1" customFormat="1" ht="12.75" customHeight="1" x14ac:dyDescent="0.35">
      <c r="P139" s="2"/>
    </row>
    <row r="140" spans="16:16" s="1" customFormat="1" ht="12.75" customHeight="1" x14ac:dyDescent="0.35">
      <c r="P140" s="2"/>
    </row>
    <row r="141" spans="16:16" s="1" customFormat="1" ht="12.75" customHeight="1" x14ac:dyDescent="0.35">
      <c r="P141" s="2"/>
    </row>
    <row r="142" spans="16:16" s="1" customFormat="1" ht="12.75" customHeight="1" x14ac:dyDescent="0.35">
      <c r="P142" s="2"/>
    </row>
    <row r="143" spans="16:16" s="1" customFormat="1" ht="12.75" customHeight="1" x14ac:dyDescent="0.35">
      <c r="P143" s="2"/>
    </row>
    <row r="144" spans="16:16" s="1" customFormat="1" ht="12.75" customHeight="1" x14ac:dyDescent="0.35">
      <c r="P144" s="2"/>
    </row>
    <row r="145" spans="16:16" s="1" customFormat="1" ht="12.75" customHeight="1" x14ac:dyDescent="0.35">
      <c r="P145" s="2"/>
    </row>
    <row r="146" spans="16:16" s="1" customFormat="1" ht="12.75" customHeight="1" x14ac:dyDescent="0.35">
      <c r="P146" s="2"/>
    </row>
    <row r="147" spans="16:16" s="1" customFormat="1" ht="12.75" customHeight="1" x14ac:dyDescent="0.35">
      <c r="P147" s="2"/>
    </row>
    <row r="148" spans="16:16" s="1" customFormat="1" ht="12.75" customHeight="1" x14ac:dyDescent="0.35">
      <c r="P148" s="2"/>
    </row>
    <row r="149" spans="16:16" s="1" customFormat="1" ht="12.75" customHeight="1" x14ac:dyDescent="0.35">
      <c r="P149" s="2"/>
    </row>
    <row r="150" spans="16:16" s="1" customFormat="1" ht="12.75" customHeight="1" x14ac:dyDescent="0.35">
      <c r="P150" s="2"/>
    </row>
    <row r="151" spans="16:16" s="1" customFormat="1" ht="12.75" customHeight="1" x14ac:dyDescent="0.35">
      <c r="P151" s="2"/>
    </row>
    <row r="152" spans="16:16" s="1" customFormat="1" ht="12.75" customHeight="1" x14ac:dyDescent="0.35">
      <c r="P152" s="2"/>
    </row>
    <row r="153" spans="16:16" s="1" customFormat="1" ht="12.75" customHeight="1" x14ac:dyDescent="0.35">
      <c r="P153" s="2"/>
    </row>
    <row r="154" spans="16:16" s="1" customFormat="1" ht="12.75" customHeight="1" x14ac:dyDescent="0.35">
      <c r="P154" s="2"/>
    </row>
    <row r="155" spans="16:16" s="1" customFormat="1" ht="12.75" customHeight="1" x14ac:dyDescent="0.35">
      <c r="P155" s="2"/>
    </row>
    <row r="156" spans="16:16" s="1" customFormat="1" ht="12.75" customHeight="1" x14ac:dyDescent="0.35">
      <c r="P156" s="2"/>
    </row>
    <row r="157" spans="16:16" s="1" customFormat="1" ht="12.75" customHeight="1" x14ac:dyDescent="0.35">
      <c r="P157" s="2"/>
    </row>
    <row r="158" spans="16:16" s="1" customFormat="1" ht="12.75" customHeight="1" x14ac:dyDescent="0.35">
      <c r="P158" s="2"/>
    </row>
    <row r="159" spans="16:16" s="1" customFormat="1" ht="12.75" customHeight="1" x14ac:dyDescent="0.35">
      <c r="P159" s="2"/>
    </row>
    <row r="160" spans="16:16" s="1" customFormat="1" ht="12.75" customHeight="1" x14ac:dyDescent="0.35">
      <c r="P160" s="2"/>
    </row>
    <row r="161" spans="16:16" s="1" customFormat="1" ht="12.75" customHeight="1" x14ac:dyDescent="0.35">
      <c r="P161" s="2"/>
    </row>
    <row r="162" spans="16:16" s="1" customFormat="1" ht="12.75" customHeight="1" x14ac:dyDescent="0.35">
      <c r="P162" s="2"/>
    </row>
    <row r="163" spans="16:16" s="1" customFormat="1" ht="12.75" customHeight="1" x14ac:dyDescent="0.35">
      <c r="P163" s="2"/>
    </row>
    <row r="164" spans="16:16" s="1" customFormat="1" ht="12.75" customHeight="1" x14ac:dyDescent="0.35">
      <c r="P164" s="2"/>
    </row>
    <row r="165" spans="16:16" s="1" customFormat="1" ht="12.75" customHeight="1" x14ac:dyDescent="0.35">
      <c r="P165" s="2"/>
    </row>
    <row r="166" spans="16:16" s="1" customFormat="1" ht="12.75" customHeight="1" x14ac:dyDescent="0.35">
      <c r="P166" s="2"/>
    </row>
    <row r="167" spans="16:16" s="1" customFormat="1" ht="12.75" customHeight="1" x14ac:dyDescent="0.35">
      <c r="P167" s="2"/>
    </row>
    <row r="168" spans="16:16" s="1" customFormat="1" ht="12.75" customHeight="1" x14ac:dyDescent="0.35">
      <c r="P168" s="2"/>
    </row>
    <row r="169" spans="16:16" s="1" customFormat="1" ht="12.75" customHeight="1" x14ac:dyDescent="0.35">
      <c r="P169" s="2"/>
    </row>
    <row r="170" spans="16:16" s="1" customFormat="1" ht="12.75" customHeight="1" x14ac:dyDescent="0.35">
      <c r="P170" s="2"/>
    </row>
    <row r="171" spans="16:16" s="1" customFormat="1" ht="12.75" customHeight="1" x14ac:dyDescent="0.35">
      <c r="P171" s="2"/>
    </row>
    <row r="172" spans="16:16" s="1" customFormat="1" ht="12.75" customHeight="1" x14ac:dyDescent="0.35">
      <c r="P172" s="2"/>
    </row>
    <row r="173" spans="16:16" s="1" customFormat="1" ht="12.75" customHeight="1" x14ac:dyDescent="0.35">
      <c r="P173" s="2"/>
    </row>
    <row r="174" spans="16:16" s="1" customFormat="1" ht="12.75" customHeight="1" x14ac:dyDescent="0.35">
      <c r="P174" s="2"/>
    </row>
    <row r="175" spans="16:16" s="1" customFormat="1" ht="12.75" customHeight="1" x14ac:dyDescent="0.35">
      <c r="P175" s="2"/>
    </row>
    <row r="176" spans="16:16" s="1" customFormat="1" ht="12.75" customHeight="1" x14ac:dyDescent="0.35">
      <c r="P176" s="2"/>
    </row>
    <row r="177" spans="16:16" s="1" customFormat="1" ht="12.75" customHeight="1" x14ac:dyDescent="0.35">
      <c r="P177" s="2"/>
    </row>
    <row r="178" spans="16:16" s="1" customFormat="1" ht="12.75" customHeight="1" x14ac:dyDescent="0.35">
      <c r="P178" s="2"/>
    </row>
    <row r="179" spans="16:16" s="1" customFormat="1" ht="12.75" customHeight="1" x14ac:dyDescent="0.35">
      <c r="P179" s="2"/>
    </row>
    <row r="180" spans="16:16" s="1" customFormat="1" ht="12.75" customHeight="1" x14ac:dyDescent="0.35">
      <c r="P180" s="2"/>
    </row>
    <row r="181" spans="16:16" s="1" customFormat="1" ht="12.75" customHeight="1" x14ac:dyDescent="0.35">
      <c r="P181" s="2"/>
    </row>
    <row r="182" spans="16:16" s="1" customFormat="1" ht="12.75" customHeight="1" x14ac:dyDescent="0.35">
      <c r="P182" s="2"/>
    </row>
    <row r="183" spans="16:16" s="1" customFormat="1" ht="12.75" customHeight="1" x14ac:dyDescent="0.35">
      <c r="P183" s="2"/>
    </row>
    <row r="184" spans="16:16" s="1" customFormat="1" ht="12.75" customHeight="1" x14ac:dyDescent="0.35">
      <c r="P184" s="2"/>
    </row>
    <row r="185" spans="16:16" s="1" customFormat="1" ht="12.75" customHeight="1" x14ac:dyDescent="0.35">
      <c r="P185" s="2"/>
    </row>
    <row r="186" spans="16:16" s="1" customFormat="1" ht="12.75" customHeight="1" x14ac:dyDescent="0.35">
      <c r="P186" s="2"/>
    </row>
    <row r="187" spans="16:16" s="1" customFormat="1" ht="12.75" customHeight="1" x14ac:dyDescent="0.35">
      <c r="P187" s="2"/>
    </row>
    <row r="188" spans="16:16" s="1" customFormat="1" ht="12.75" customHeight="1" x14ac:dyDescent="0.35">
      <c r="P188" s="2"/>
    </row>
    <row r="189" spans="16:16" s="1" customFormat="1" ht="12.75" customHeight="1" x14ac:dyDescent="0.35">
      <c r="P189" s="2"/>
    </row>
    <row r="190" spans="16:16" s="1" customFormat="1" ht="12.75" customHeight="1" x14ac:dyDescent="0.35">
      <c r="P190" s="2"/>
    </row>
    <row r="191" spans="16:16" s="1" customFormat="1" ht="12.75" customHeight="1" x14ac:dyDescent="0.35">
      <c r="P191" s="2"/>
    </row>
    <row r="192" spans="16:16" s="1" customFormat="1" ht="12.75" customHeight="1" x14ac:dyDescent="0.35">
      <c r="P192" s="2"/>
    </row>
    <row r="193" spans="16:16" s="1" customFormat="1" ht="12.75" customHeight="1" x14ac:dyDescent="0.35">
      <c r="P193" s="2"/>
    </row>
    <row r="194" spans="16:16" s="1" customFormat="1" ht="12.75" customHeight="1" x14ac:dyDescent="0.35">
      <c r="P194" s="2"/>
    </row>
    <row r="195" spans="16:16" s="1" customFormat="1" ht="12.75" customHeight="1" x14ac:dyDescent="0.35">
      <c r="P195" s="2"/>
    </row>
    <row r="196" spans="16:16" s="1" customFormat="1" ht="12.75" customHeight="1" x14ac:dyDescent="0.35">
      <c r="P196" s="2"/>
    </row>
    <row r="197" spans="16:16" s="1" customFormat="1" ht="12.75" customHeight="1" x14ac:dyDescent="0.35">
      <c r="P197" s="2"/>
    </row>
    <row r="198" spans="16:16" s="1" customFormat="1" ht="12.75" customHeight="1" x14ac:dyDescent="0.35">
      <c r="P198" s="2"/>
    </row>
    <row r="199" spans="16:16" s="1" customFormat="1" ht="12.75" customHeight="1" x14ac:dyDescent="0.35">
      <c r="P199" s="2"/>
    </row>
    <row r="200" spans="16:16" s="1" customFormat="1" ht="12.75" customHeight="1" x14ac:dyDescent="0.35">
      <c r="P200" s="2"/>
    </row>
    <row r="201" spans="16:16" s="1" customFormat="1" ht="12.75" customHeight="1" x14ac:dyDescent="0.35">
      <c r="P201" s="2"/>
    </row>
    <row r="202" spans="16:16" s="1" customFormat="1" ht="12.75" customHeight="1" x14ac:dyDescent="0.35">
      <c r="P202" s="2"/>
    </row>
    <row r="203" spans="16:16" s="1" customFormat="1" ht="12.75" customHeight="1" x14ac:dyDescent="0.35">
      <c r="P203" s="2"/>
    </row>
    <row r="204" spans="16:16" s="1" customFormat="1" ht="12.75" customHeight="1" x14ac:dyDescent="0.35">
      <c r="P204" s="2"/>
    </row>
    <row r="205" spans="16:16" s="1" customFormat="1" ht="12.75" customHeight="1" x14ac:dyDescent="0.35">
      <c r="P205" s="2"/>
    </row>
    <row r="206" spans="16:16" s="1" customFormat="1" ht="12.75" customHeight="1" x14ac:dyDescent="0.35">
      <c r="P206" s="2"/>
    </row>
    <row r="207" spans="16:16" s="1" customFormat="1" ht="12.75" customHeight="1" x14ac:dyDescent="0.35">
      <c r="P207" s="2"/>
    </row>
    <row r="208" spans="16:16" s="1" customFormat="1" ht="12.75" customHeight="1" x14ac:dyDescent="0.35">
      <c r="P208" s="2"/>
    </row>
    <row r="209" spans="16:16" s="1" customFormat="1" ht="12.75" customHeight="1" x14ac:dyDescent="0.35">
      <c r="P209" s="2"/>
    </row>
    <row r="210" spans="16:16" s="1" customFormat="1" ht="12.75" customHeight="1" x14ac:dyDescent="0.35">
      <c r="P210" s="2"/>
    </row>
    <row r="211" spans="16:16" s="1" customFormat="1" ht="12.75" customHeight="1" x14ac:dyDescent="0.35">
      <c r="P211" s="2"/>
    </row>
    <row r="212" spans="16:16" s="1" customFormat="1" ht="12.75" customHeight="1" x14ac:dyDescent="0.35">
      <c r="P212" s="2"/>
    </row>
    <row r="213" spans="16:16" s="1" customFormat="1" ht="12.75" customHeight="1" x14ac:dyDescent="0.35">
      <c r="P213" s="2"/>
    </row>
    <row r="214" spans="16:16" s="1" customFormat="1" ht="12.75" customHeight="1" x14ac:dyDescent="0.35">
      <c r="P214" s="2"/>
    </row>
    <row r="215" spans="16:16" s="1" customFormat="1" ht="12.75" customHeight="1" x14ac:dyDescent="0.35">
      <c r="P215" s="2"/>
    </row>
    <row r="216" spans="16:16" s="1" customFormat="1" ht="12.75" customHeight="1" x14ac:dyDescent="0.35">
      <c r="P216" s="2"/>
    </row>
    <row r="217" spans="16:16" s="1" customFormat="1" ht="12.75" customHeight="1" x14ac:dyDescent="0.35">
      <c r="P217" s="2"/>
    </row>
    <row r="218" spans="16:16" s="1" customFormat="1" ht="12.75" customHeight="1" x14ac:dyDescent="0.35">
      <c r="P218" s="2"/>
    </row>
    <row r="219" spans="16:16" s="1" customFormat="1" ht="12.75" customHeight="1" x14ac:dyDescent="0.35">
      <c r="P219" s="2"/>
    </row>
    <row r="220" spans="16:16" s="1" customFormat="1" ht="12.75" customHeight="1" x14ac:dyDescent="0.35">
      <c r="P220" s="2"/>
    </row>
    <row r="221" spans="16:16" s="1" customFormat="1" ht="12.75" customHeight="1" x14ac:dyDescent="0.35">
      <c r="P221" s="2"/>
    </row>
    <row r="222" spans="16:16" s="1" customFormat="1" ht="12.75" customHeight="1" x14ac:dyDescent="0.35">
      <c r="P222" s="2"/>
    </row>
    <row r="223" spans="16:16" s="1" customFormat="1" ht="12.75" customHeight="1" x14ac:dyDescent="0.35">
      <c r="P223" s="2"/>
    </row>
    <row r="224" spans="16:16" s="1" customFormat="1" ht="12.75" customHeight="1" x14ac:dyDescent="0.35">
      <c r="P224" s="2"/>
    </row>
    <row r="225" spans="16:16" s="1" customFormat="1" ht="12.75" customHeight="1" x14ac:dyDescent="0.35">
      <c r="P225" s="2"/>
    </row>
    <row r="226" spans="16:16" s="1" customFormat="1" ht="12.75" customHeight="1" x14ac:dyDescent="0.35">
      <c r="P226" s="2"/>
    </row>
    <row r="227" spans="16:16" s="1" customFormat="1" ht="12.75" customHeight="1" x14ac:dyDescent="0.35">
      <c r="P227" s="2"/>
    </row>
    <row r="228" spans="16:16" s="1" customFormat="1" ht="12.75" customHeight="1" x14ac:dyDescent="0.35">
      <c r="P228" s="2"/>
    </row>
    <row r="229" spans="16:16" s="1" customFormat="1" ht="12.75" customHeight="1" x14ac:dyDescent="0.35">
      <c r="P229" s="2"/>
    </row>
    <row r="230" spans="16:16" s="1" customFormat="1" ht="12.75" customHeight="1" x14ac:dyDescent="0.35">
      <c r="P230" s="2"/>
    </row>
    <row r="231" spans="16:16" s="1" customFormat="1" ht="12.75" customHeight="1" x14ac:dyDescent="0.35">
      <c r="P231" s="2"/>
    </row>
    <row r="232" spans="16:16" s="1" customFormat="1" ht="12.75" customHeight="1" x14ac:dyDescent="0.35">
      <c r="P232" s="2"/>
    </row>
    <row r="233" spans="16:16" s="1" customFormat="1" ht="12.75" customHeight="1" x14ac:dyDescent="0.35">
      <c r="P233" s="2"/>
    </row>
    <row r="234" spans="16:16" s="1" customFormat="1" ht="12.75" customHeight="1" x14ac:dyDescent="0.35">
      <c r="P234" s="2"/>
    </row>
    <row r="235" spans="16:16" s="1" customFormat="1" ht="12.75" customHeight="1" x14ac:dyDescent="0.35">
      <c r="P235" s="2"/>
    </row>
    <row r="236" spans="16:16" s="1" customFormat="1" ht="12.75" customHeight="1" x14ac:dyDescent="0.35">
      <c r="P236" s="2"/>
    </row>
    <row r="237" spans="16:16" s="1" customFormat="1" ht="12.75" customHeight="1" x14ac:dyDescent="0.35">
      <c r="P237" s="2"/>
    </row>
    <row r="238" spans="16:16" s="1" customFormat="1" x14ac:dyDescent="0.35">
      <c r="P238" s="2"/>
    </row>
    <row r="239" spans="16:16" x14ac:dyDescent="0.35"/>
    <row r="240" spans="16:16" x14ac:dyDescent="0.35"/>
    <row r="241" spans="16:16" x14ac:dyDescent="0.35"/>
    <row r="242" spans="16:16" x14ac:dyDescent="0.35"/>
    <row r="243" spans="16:16" x14ac:dyDescent="0.35"/>
    <row r="244" spans="16:16" x14ac:dyDescent="0.35"/>
    <row r="245" spans="16:16" x14ac:dyDescent="0.35"/>
    <row r="246" spans="16:16" x14ac:dyDescent="0.35"/>
    <row r="247" spans="16:16" s="1" customFormat="1" x14ac:dyDescent="0.35">
      <c r="P247" s="2"/>
    </row>
    <row r="248" spans="16:16" s="1" customFormat="1" x14ac:dyDescent="0.35">
      <c r="P248" s="2"/>
    </row>
    <row r="249" spans="16:16" s="1" customFormat="1" x14ac:dyDescent="0.35">
      <c r="P249" s="2"/>
    </row>
    <row r="250" spans="16:16" s="1" customFormat="1" x14ac:dyDescent="0.35">
      <c r="P250" s="2"/>
    </row>
    <row r="251" spans="16:16" s="1" customFormat="1" x14ac:dyDescent="0.35">
      <c r="P251" s="2"/>
    </row>
    <row r="252" spans="16:16" s="1" customFormat="1" x14ac:dyDescent="0.35">
      <c r="P252" s="2"/>
    </row>
    <row r="253" spans="16:16" s="1" customFormat="1" x14ac:dyDescent="0.35">
      <c r="P253" s="2"/>
    </row>
    <row r="254" spans="16:16" s="1" customFormat="1" x14ac:dyDescent="0.35">
      <c r="P254" s="2"/>
    </row>
    <row r="255" spans="16:16" s="1" customFormat="1" x14ac:dyDescent="0.35">
      <c r="P255" s="2"/>
    </row>
    <row r="256" spans="16:16" s="1" customFormat="1" x14ac:dyDescent="0.35">
      <c r="P256" s="2"/>
    </row>
    <row r="257" spans="16:16" s="1" customFormat="1" x14ac:dyDescent="0.35">
      <c r="P257" s="2"/>
    </row>
    <row r="258" spans="16:16" s="1" customFormat="1" x14ac:dyDescent="0.35">
      <c r="P258" s="2"/>
    </row>
    <row r="259" spans="16:16" s="1" customFormat="1" x14ac:dyDescent="0.35">
      <c r="P259" s="2"/>
    </row>
    <row r="260" spans="16:16" s="1" customFormat="1" x14ac:dyDescent="0.35">
      <c r="P260" s="2"/>
    </row>
    <row r="261" spans="16:16" s="1" customFormat="1" x14ac:dyDescent="0.35">
      <c r="P261" s="2"/>
    </row>
    <row r="262" spans="16:16" s="1" customFormat="1" x14ac:dyDescent="0.35">
      <c r="P262" s="2"/>
    </row>
    <row r="263" spans="16:16" s="1" customFormat="1" x14ac:dyDescent="0.35">
      <c r="P263" s="2"/>
    </row>
    <row r="264" spans="16:16" s="1" customFormat="1" x14ac:dyDescent="0.35">
      <c r="P264" s="2"/>
    </row>
    <row r="265" spans="16:16" s="1" customFormat="1" x14ac:dyDescent="0.35">
      <c r="P265" s="2"/>
    </row>
    <row r="266" spans="16:16" s="1" customFormat="1" x14ac:dyDescent="0.35">
      <c r="P266" s="2"/>
    </row>
    <row r="267" spans="16:16" s="1" customFormat="1" x14ac:dyDescent="0.35">
      <c r="P267" s="2"/>
    </row>
    <row r="268" spans="16:16" s="1" customFormat="1" x14ac:dyDescent="0.35">
      <c r="P268" s="2"/>
    </row>
    <row r="269" spans="16:16" s="1" customFormat="1" x14ac:dyDescent="0.35">
      <c r="P269" s="2"/>
    </row>
    <row r="270" spans="16:16" x14ac:dyDescent="0.35"/>
    <row r="271" spans="16:16" x14ac:dyDescent="0.35"/>
    <row r="272" spans="16:16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</sheetData>
  <mergeCells count="71">
    <mergeCell ref="J55:M55"/>
    <mergeCell ref="B35:F35"/>
    <mergeCell ref="I35:M35"/>
    <mergeCell ref="B52:B53"/>
    <mergeCell ref="C52:M52"/>
    <mergeCell ref="C53:D53"/>
    <mergeCell ref="E53:F53"/>
    <mergeCell ref="H53:I53"/>
    <mergeCell ref="J53:M53"/>
    <mergeCell ref="C54:D54"/>
    <mergeCell ref="E54:F54"/>
    <mergeCell ref="I48:K48"/>
    <mergeCell ref="E55:F55"/>
    <mergeCell ref="H55:I55"/>
    <mergeCell ref="B59:B60"/>
    <mergeCell ref="C59:F59"/>
    <mergeCell ref="C60:D60"/>
    <mergeCell ref="E60:F60"/>
    <mergeCell ref="G59:M59"/>
    <mergeCell ref="G60:I60"/>
    <mergeCell ref="J60:K60"/>
    <mergeCell ref="L60:M60"/>
    <mergeCell ref="B10:M10"/>
    <mergeCell ref="H54:I54"/>
    <mergeCell ref="J54:M54"/>
    <mergeCell ref="B17:M17"/>
    <mergeCell ref="B19:F19"/>
    <mergeCell ref="I19:M19"/>
    <mergeCell ref="C14:D14"/>
    <mergeCell ref="E14:F14"/>
    <mergeCell ref="H14:I14"/>
    <mergeCell ref="J14:M14"/>
    <mergeCell ref="B33:D33"/>
    <mergeCell ref="I33:K33"/>
    <mergeCell ref="B48:D48"/>
    <mergeCell ref="C12:D12"/>
    <mergeCell ref="E12:F12"/>
    <mergeCell ref="H12:I12"/>
    <mergeCell ref="J12:M12"/>
    <mergeCell ref="C13:D13"/>
    <mergeCell ref="E13:F13"/>
    <mergeCell ref="H13:I13"/>
    <mergeCell ref="J13:M13"/>
    <mergeCell ref="E5:J5"/>
    <mergeCell ref="B2:D3"/>
    <mergeCell ref="K2:M3"/>
    <mergeCell ref="B7:M8"/>
    <mergeCell ref="B9:H9"/>
    <mergeCell ref="G72:M72"/>
    <mergeCell ref="G73:M74"/>
    <mergeCell ref="G35:H35"/>
    <mergeCell ref="G19:H19"/>
    <mergeCell ref="B15:D15"/>
    <mergeCell ref="E15:F15"/>
    <mergeCell ref="H15:I15"/>
    <mergeCell ref="J15:M15"/>
    <mergeCell ref="B50:M50"/>
    <mergeCell ref="B57:M57"/>
    <mergeCell ref="C67:E67"/>
    <mergeCell ref="C61:E61"/>
    <mergeCell ref="C62:E62"/>
    <mergeCell ref="C63:E63"/>
    <mergeCell ref="C64:E64"/>
    <mergeCell ref="C55:D55"/>
    <mergeCell ref="G61:I71"/>
    <mergeCell ref="J61:K71"/>
    <mergeCell ref="L61:M71"/>
    <mergeCell ref="C70:E70"/>
    <mergeCell ref="C65:E65"/>
    <mergeCell ref="C66:E66"/>
    <mergeCell ref="C69:E69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65" orientation="portrait" r:id="rId1"/>
  <colBreaks count="1" manualBreakCount="1">
    <brk id="14" max="1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1D11C-FC9D-406C-80BE-425F5F86B13A}">
  <sheetPr>
    <tabColor rgb="FF7030A0"/>
  </sheetPr>
  <dimension ref="A1:Q312"/>
  <sheetViews>
    <sheetView showGridLines="0" rightToLeft="1" topLeftCell="A77" zoomScale="70" zoomScaleNormal="70" zoomScaleSheetLayoutView="115" workbookViewId="0">
      <selection activeCell="B82" sqref="B82:M97"/>
    </sheetView>
  </sheetViews>
  <sheetFormatPr defaultColWidth="0" defaultRowHeight="14.5" zeroHeight="1" x14ac:dyDescent="0.35"/>
  <cols>
    <col min="1" max="1" width="12.7265625" style="1" customWidth="1"/>
    <col min="2" max="5" width="11.453125" style="1" customWidth="1"/>
    <col min="6" max="6" width="11.54296875" style="1" bestFit="1" customWidth="1"/>
    <col min="7" max="7" width="13.1796875" style="1" customWidth="1"/>
    <col min="8" max="8" width="5.1796875" style="1" customWidth="1"/>
    <col min="9" max="13" width="11.453125" style="1" customWidth="1"/>
    <col min="14" max="15" width="10.1796875" style="1" customWidth="1"/>
    <col min="16" max="17" width="0" style="2" hidden="1" customWidth="1"/>
    <col min="18" max="16384" width="9.1796875" style="2" hidden="1"/>
  </cols>
  <sheetData>
    <row r="1" spans="2:15" ht="15" customHeight="1" thickBot="1" x14ac:dyDescent="0.4">
      <c r="G1" s="54"/>
    </row>
    <row r="2" spans="2:15" ht="24.75" customHeight="1" x14ac:dyDescent="0.35">
      <c r="B2" s="159" t="s">
        <v>5</v>
      </c>
      <c r="C2" s="160"/>
      <c r="D2" s="161"/>
      <c r="E2" s="24"/>
      <c r="F2" s="24"/>
      <c r="G2" s="24"/>
      <c r="H2" s="24"/>
      <c r="I2" s="24"/>
      <c r="J2" s="24"/>
      <c r="K2" s="165" t="s">
        <v>25</v>
      </c>
      <c r="L2" s="166"/>
      <c r="M2" s="167"/>
    </row>
    <row r="3" spans="2:15" ht="15" customHeight="1" thickBot="1" x14ac:dyDescent="0.4">
      <c r="B3" s="162"/>
      <c r="C3" s="163"/>
      <c r="D3" s="164"/>
      <c r="K3" s="168"/>
      <c r="L3" s="169"/>
      <c r="M3" s="170"/>
      <c r="N3" s="2"/>
      <c r="O3" s="2"/>
    </row>
    <row r="4" spans="2:15" ht="15" customHeight="1" thickBot="1" x14ac:dyDescent="0.4">
      <c r="B4" s="17"/>
      <c r="M4" s="18"/>
    </row>
    <row r="5" spans="2:15" ht="31.5" customHeight="1" thickBot="1" x14ac:dyDescent="0.4">
      <c r="B5" s="17"/>
      <c r="E5" s="156" t="s">
        <v>68</v>
      </c>
      <c r="F5" s="157"/>
      <c r="G5" s="157"/>
      <c r="H5" s="157"/>
      <c r="I5" s="157"/>
      <c r="J5" s="158"/>
      <c r="K5" s="2"/>
      <c r="L5" s="2"/>
      <c r="M5" s="104"/>
      <c r="N5" s="2"/>
      <c r="O5" s="2"/>
    </row>
    <row r="6" spans="2:15" ht="15" customHeight="1" x14ac:dyDescent="0.35">
      <c r="B6" s="17"/>
      <c r="M6" s="18"/>
    </row>
    <row r="7" spans="2:15" ht="22.5" customHeight="1" x14ac:dyDescent="0.35">
      <c r="B7" s="171" t="s">
        <v>129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3"/>
      <c r="N7" s="2"/>
      <c r="O7" s="2"/>
    </row>
    <row r="8" spans="2:15" ht="22.5" customHeight="1" x14ac:dyDescent="0.35">
      <c r="B8" s="174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2"/>
      <c r="O8" s="2"/>
    </row>
    <row r="9" spans="2:15" ht="15" customHeight="1" thickBot="1" x14ac:dyDescent="0.4">
      <c r="B9" s="175"/>
      <c r="C9" s="176"/>
      <c r="D9" s="176"/>
      <c r="E9" s="176"/>
      <c r="F9" s="176"/>
      <c r="G9" s="176"/>
      <c r="H9" s="176"/>
      <c r="M9" s="18"/>
    </row>
    <row r="10" spans="2:15" ht="24.5" customHeight="1" thickBot="1" x14ac:dyDescent="0.4">
      <c r="B10" s="153" t="s">
        <v>24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2"/>
      <c r="O10" s="2"/>
    </row>
    <row r="11" spans="2:15" ht="19.5" customHeight="1" thickBot="1" x14ac:dyDescent="0.4">
      <c r="B11" s="17"/>
      <c r="F11" s="58"/>
      <c r="G11" s="58"/>
      <c r="H11" s="58"/>
      <c r="I11" s="58"/>
      <c r="J11" s="58"/>
      <c r="K11" s="58"/>
      <c r="L11" s="58"/>
      <c r="M11" s="105"/>
      <c r="N11" s="2"/>
      <c r="O11" s="2"/>
    </row>
    <row r="12" spans="2:15" ht="19.5" customHeight="1" thickBot="1" x14ac:dyDescent="0.4">
      <c r="B12" s="55" t="s">
        <v>2</v>
      </c>
      <c r="C12" s="177" t="s">
        <v>3</v>
      </c>
      <c r="D12" s="178"/>
      <c r="E12" s="178" t="s">
        <v>30</v>
      </c>
      <c r="F12" s="178"/>
      <c r="G12" s="56" t="s">
        <v>53</v>
      </c>
      <c r="H12" s="178" t="s">
        <v>4</v>
      </c>
      <c r="I12" s="178"/>
      <c r="J12" s="178" t="s">
        <v>9</v>
      </c>
      <c r="K12" s="178"/>
      <c r="L12" s="178"/>
      <c r="M12" s="179"/>
      <c r="N12" s="2"/>
      <c r="O12" s="2"/>
    </row>
    <row r="13" spans="2:15" ht="15" customHeight="1" thickBot="1" x14ac:dyDescent="0.4">
      <c r="B13" s="3">
        <v>1</v>
      </c>
      <c r="C13" s="180" t="s">
        <v>26</v>
      </c>
      <c r="D13" s="181"/>
      <c r="E13" s="182">
        <v>182</v>
      </c>
      <c r="F13" s="182"/>
      <c r="G13" s="7">
        <f>H13/E13</f>
        <v>7</v>
      </c>
      <c r="H13" s="183">
        <v>1274</v>
      </c>
      <c r="I13" s="183"/>
      <c r="J13" s="184"/>
      <c r="K13" s="184"/>
      <c r="L13" s="184"/>
      <c r="M13" s="185"/>
      <c r="N13" s="2"/>
      <c r="O13" s="2"/>
    </row>
    <row r="14" spans="2:15" ht="15" customHeight="1" thickBot="1" x14ac:dyDescent="0.4">
      <c r="B14" s="4">
        <v>2</v>
      </c>
      <c r="C14" s="180" t="s">
        <v>27</v>
      </c>
      <c r="D14" s="181"/>
      <c r="E14" s="186">
        <v>300</v>
      </c>
      <c r="F14" s="187"/>
      <c r="G14" s="7">
        <f t="shared" ref="G14:G15" si="0">H14/E14</f>
        <v>8.3333333333333339</v>
      </c>
      <c r="H14" s="183">
        <v>2500</v>
      </c>
      <c r="I14" s="183"/>
      <c r="J14" s="184"/>
      <c r="K14" s="184"/>
      <c r="L14" s="184"/>
      <c r="M14" s="185"/>
      <c r="N14" s="2"/>
      <c r="O14" s="2"/>
    </row>
    <row r="15" spans="2:15" ht="15" customHeight="1" thickBot="1" x14ac:dyDescent="0.4">
      <c r="B15" s="5">
        <v>3</v>
      </c>
      <c r="C15" s="259" t="s">
        <v>29</v>
      </c>
      <c r="D15" s="260"/>
      <c r="E15" s="188">
        <v>210</v>
      </c>
      <c r="F15" s="188"/>
      <c r="G15" s="19">
        <f t="shared" si="0"/>
        <v>6</v>
      </c>
      <c r="H15" s="261">
        <v>1260</v>
      </c>
      <c r="I15" s="261"/>
      <c r="J15" s="189"/>
      <c r="K15" s="189"/>
      <c r="L15" s="189"/>
      <c r="M15" s="190"/>
      <c r="O15" s="2"/>
    </row>
    <row r="16" spans="2:15" ht="15" customHeight="1" thickTop="1" thickBot="1" x14ac:dyDescent="0.4">
      <c r="B16" s="145" t="s">
        <v>137</v>
      </c>
      <c r="C16" s="146"/>
      <c r="D16" s="146"/>
      <c r="E16" s="147">
        <f>SUM(E13:F15)</f>
        <v>692</v>
      </c>
      <c r="F16" s="146"/>
      <c r="G16" s="57">
        <f>AVERAGE(G13:G15)</f>
        <v>7.1111111111111116</v>
      </c>
      <c r="H16" s="148">
        <f>SUM(H13:I15)</f>
        <v>5034</v>
      </c>
      <c r="I16" s="146"/>
      <c r="J16" s="149" t="s">
        <v>138</v>
      </c>
      <c r="K16" s="149"/>
      <c r="L16" s="149"/>
      <c r="M16" s="150"/>
      <c r="O16" s="2"/>
    </row>
    <row r="17" spans="1:15" ht="15" customHeight="1" thickTop="1" thickBot="1" x14ac:dyDescent="0.4">
      <c r="B17" s="22"/>
      <c r="C17" s="20"/>
      <c r="D17" s="20"/>
      <c r="E17" s="20"/>
      <c r="F17" s="20"/>
      <c r="G17" s="20"/>
      <c r="H17" s="99"/>
      <c r="I17" s="100"/>
      <c r="J17" s="12"/>
      <c r="K17" s="12"/>
      <c r="L17" s="12"/>
      <c r="M17" s="13"/>
      <c r="O17" s="2"/>
    </row>
    <row r="18" spans="1:15" ht="26.5" customHeight="1" thickBot="1" x14ac:dyDescent="0.4">
      <c r="A18" s="59"/>
      <c r="B18" s="153" t="s">
        <v>149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5"/>
      <c r="O18" s="2"/>
    </row>
    <row r="19" spans="1:15" ht="15" customHeight="1" thickBot="1" x14ac:dyDescent="0.4">
      <c r="B19" s="17"/>
      <c r="M19" s="18"/>
    </row>
    <row r="20" spans="1:15" ht="25.5" customHeight="1" thickBot="1" x14ac:dyDescent="0.4">
      <c r="B20" s="191" t="s">
        <v>148</v>
      </c>
      <c r="C20" s="192"/>
      <c r="D20" s="192"/>
      <c r="E20" s="192"/>
      <c r="F20" s="193"/>
      <c r="G20" s="151" t="s">
        <v>26</v>
      </c>
      <c r="H20" s="152"/>
      <c r="I20" s="194" t="s">
        <v>147</v>
      </c>
      <c r="J20" s="195"/>
      <c r="K20" s="195"/>
      <c r="L20" s="195"/>
      <c r="M20" s="196"/>
      <c r="N20" s="2"/>
      <c r="O20" s="2"/>
    </row>
    <row r="21" spans="1:15" ht="15.75" hidden="1" customHeight="1" thickBot="1" x14ac:dyDescent="0.4">
      <c r="B21" s="27" t="s">
        <v>17</v>
      </c>
      <c r="C21" s="28" t="s">
        <v>18</v>
      </c>
      <c r="D21" s="28" t="s">
        <v>19</v>
      </c>
      <c r="E21" s="28" t="s">
        <v>20</v>
      </c>
      <c r="F21" s="29" t="s">
        <v>21</v>
      </c>
      <c r="I21" s="27" t="s">
        <v>17</v>
      </c>
      <c r="J21" s="28" t="s">
        <v>18</v>
      </c>
      <c r="K21" s="28" t="s">
        <v>19</v>
      </c>
      <c r="L21" s="28" t="s">
        <v>20</v>
      </c>
      <c r="M21" s="29" t="s">
        <v>21</v>
      </c>
      <c r="N21" s="2"/>
      <c r="O21" s="2"/>
    </row>
    <row r="22" spans="1:15" ht="15.75" customHeight="1" thickBot="1" x14ac:dyDescent="0.4">
      <c r="B22" s="30" t="s">
        <v>17</v>
      </c>
      <c r="C22" s="31" t="s">
        <v>18</v>
      </c>
      <c r="D22" s="32" t="s">
        <v>19</v>
      </c>
      <c r="E22" s="32" t="s">
        <v>20</v>
      </c>
      <c r="F22" s="33" t="s">
        <v>21</v>
      </c>
      <c r="I22" s="34" t="str">
        <f>'[7]لينا 1'!Z2</f>
        <v xml:space="preserve">الكود </v>
      </c>
      <c r="J22" s="32" t="str">
        <f>'[7]لينا 1'!AA2</f>
        <v>الحجم</v>
      </c>
      <c r="K22" s="32" t="str">
        <f>'[7]لينا 1'!AB2</f>
        <v>القطر</v>
      </c>
      <c r="L22" s="32" t="str">
        <f>'[7]لينا 1'!AC2</f>
        <v>التكرار</v>
      </c>
      <c r="M22" s="33" t="str">
        <f>'[7]لينا 1'!AD2</f>
        <v>النسبة</v>
      </c>
      <c r="N22" s="2"/>
      <c r="O22" s="2"/>
    </row>
    <row r="23" spans="1:15" ht="16.5" customHeight="1" x14ac:dyDescent="0.35">
      <c r="B23" s="35" t="s">
        <v>69</v>
      </c>
      <c r="C23" s="36">
        <v>24</v>
      </c>
      <c r="D23" s="36" t="s">
        <v>70</v>
      </c>
      <c r="E23" s="37">
        <v>0</v>
      </c>
      <c r="F23" s="38">
        <v>0</v>
      </c>
      <c r="I23" s="35" t="str">
        <f>'[7]لينا 1'!Z3</f>
        <v>1-XXX</v>
      </c>
      <c r="J23" s="39">
        <f>'[7]لينا 1'!AA3</f>
        <v>24</v>
      </c>
      <c r="K23" s="37" t="str">
        <f>'[7]لينا 1'!AB3</f>
        <v>89-95</v>
      </c>
      <c r="L23" s="40">
        <f>'[7]لينا 1'!AC3</f>
        <v>0</v>
      </c>
      <c r="M23" s="41">
        <f>'[7]لينا 1'!AD3</f>
        <v>0</v>
      </c>
      <c r="N23" s="2"/>
      <c r="O23" s="2"/>
    </row>
    <row r="24" spans="1:15" ht="16.5" customHeight="1" x14ac:dyDescent="0.35">
      <c r="B24" s="42" t="s">
        <v>69</v>
      </c>
      <c r="C24" s="43">
        <v>30</v>
      </c>
      <c r="D24" s="43" t="s">
        <v>71</v>
      </c>
      <c r="E24" s="37">
        <v>0</v>
      </c>
      <c r="F24" s="41">
        <v>0</v>
      </c>
      <c r="I24" s="42" t="str">
        <f>'[7]لينا 1'!Z4</f>
        <v>1-XXX</v>
      </c>
      <c r="J24" s="44">
        <f>'[7]لينا 1'!AA4</f>
        <v>30</v>
      </c>
      <c r="K24" s="45" t="str">
        <f>'[7]لينا 1'!AB4</f>
        <v>84-89</v>
      </c>
      <c r="L24" s="40">
        <f>'[7]لينا 1'!AC4</f>
        <v>0</v>
      </c>
      <c r="M24" s="41">
        <f>'[7]لينا 1'!AD4</f>
        <v>0</v>
      </c>
      <c r="N24" s="2"/>
      <c r="O24" s="2"/>
    </row>
    <row r="25" spans="1:15" ht="16.5" customHeight="1" x14ac:dyDescent="0.35">
      <c r="B25" s="46" t="s">
        <v>69</v>
      </c>
      <c r="C25" s="47">
        <v>36</v>
      </c>
      <c r="D25" s="43" t="s">
        <v>72</v>
      </c>
      <c r="E25" s="37">
        <v>0</v>
      </c>
      <c r="F25" s="41">
        <v>0</v>
      </c>
      <c r="I25" s="46" t="str">
        <f>'[7]لينا 1'!Z5</f>
        <v>1-XXX</v>
      </c>
      <c r="J25" s="44">
        <f>'[7]لينا 1'!AA5</f>
        <v>36</v>
      </c>
      <c r="K25" s="40" t="str">
        <f>'[7]لينا 1'!AB5</f>
        <v>81-84</v>
      </c>
      <c r="L25" s="40">
        <f>'[7]لينا 1'!AC5</f>
        <v>0</v>
      </c>
      <c r="M25" s="41">
        <f>'[7]لينا 1'!AD5</f>
        <v>0</v>
      </c>
      <c r="N25" s="2"/>
      <c r="O25" s="2"/>
    </row>
    <row r="26" spans="1:15" ht="16.5" customHeight="1" x14ac:dyDescent="0.35">
      <c r="B26" s="42" t="s">
        <v>73</v>
      </c>
      <c r="C26" s="43">
        <v>42</v>
      </c>
      <c r="D26" s="43" t="s">
        <v>74</v>
      </c>
      <c r="E26" s="37">
        <v>0</v>
      </c>
      <c r="F26" s="41">
        <v>0</v>
      </c>
      <c r="I26" s="42" t="str">
        <f>'[7]لينا 1'!Z6</f>
        <v>1-XX</v>
      </c>
      <c r="J26" s="44">
        <f>'[7]لينا 1'!AA6</f>
        <v>42</v>
      </c>
      <c r="K26" s="40" t="str">
        <f>'[7]لينا 1'!AB6</f>
        <v>71-81</v>
      </c>
      <c r="L26" s="40">
        <f>'[7]لينا 1'!AC6</f>
        <v>0</v>
      </c>
      <c r="M26" s="41">
        <f>'[7]لينا 1'!AD6</f>
        <v>0</v>
      </c>
      <c r="N26" s="2"/>
      <c r="O26" s="2"/>
    </row>
    <row r="27" spans="1:15" ht="16.5" customHeight="1" x14ac:dyDescent="0.35">
      <c r="B27" s="46" t="s">
        <v>73</v>
      </c>
      <c r="C27" s="43">
        <v>48</v>
      </c>
      <c r="D27" s="43" t="s">
        <v>75</v>
      </c>
      <c r="E27" s="37">
        <v>0</v>
      </c>
      <c r="F27" s="41">
        <v>0</v>
      </c>
      <c r="I27" s="46" t="str">
        <f>'[7]لينا 1'!Z7</f>
        <v>1-XX</v>
      </c>
      <c r="J27" s="44">
        <f>'[7]لينا 1'!AA7</f>
        <v>48</v>
      </c>
      <c r="K27" s="40" t="str">
        <f>'[7]لينا 1'!AB7</f>
        <v>68-71</v>
      </c>
      <c r="L27" s="40">
        <f>'[7]لينا 1'!AC7</f>
        <v>0</v>
      </c>
      <c r="M27" s="41">
        <f>'[7]لينا 1'!AD7</f>
        <v>0</v>
      </c>
      <c r="N27" s="2"/>
      <c r="O27" s="2"/>
    </row>
    <row r="28" spans="1:15" ht="16.5" customHeight="1" x14ac:dyDescent="0.35">
      <c r="B28" s="46">
        <v>1</v>
      </c>
      <c r="C28" s="43">
        <v>54</v>
      </c>
      <c r="D28" s="43" t="s">
        <v>76</v>
      </c>
      <c r="E28" s="37">
        <v>0</v>
      </c>
      <c r="F28" s="41">
        <v>0</v>
      </c>
      <c r="I28" s="46">
        <f>'[7]لينا 1'!Z8</f>
        <v>1</v>
      </c>
      <c r="J28" s="44">
        <f>'[7]لينا 1'!AA8</f>
        <v>54</v>
      </c>
      <c r="K28" s="40" t="str">
        <f>'[7]لينا 1'!AB8</f>
        <v>63-68</v>
      </c>
      <c r="L28" s="40">
        <f>'[7]لينا 1'!AC8</f>
        <v>0</v>
      </c>
      <c r="M28" s="41">
        <f>'[7]لينا 1'!AD8</f>
        <v>0</v>
      </c>
      <c r="N28" s="2"/>
      <c r="O28" s="2"/>
    </row>
    <row r="29" spans="1:15" ht="16.5" customHeight="1" x14ac:dyDescent="0.35">
      <c r="B29" s="46">
        <v>2</v>
      </c>
      <c r="C29" s="43">
        <v>63</v>
      </c>
      <c r="D29" s="43" t="s">
        <v>77</v>
      </c>
      <c r="E29" s="37">
        <v>0</v>
      </c>
      <c r="F29" s="41">
        <v>0</v>
      </c>
      <c r="G29" s="23"/>
      <c r="H29" s="23"/>
      <c r="I29" s="46">
        <f>'[7]لينا 1'!Z9</f>
        <v>2</v>
      </c>
      <c r="J29" s="44">
        <f>'[7]لينا 1'!AA9</f>
        <v>63</v>
      </c>
      <c r="K29" s="40" t="str">
        <f>'[7]لينا 1'!AB9</f>
        <v>60-63</v>
      </c>
      <c r="L29" s="40">
        <f>'[7]لينا 1'!AC9</f>
        <v>0</v>
      </c>
      <c r="M29" s="41">
        <f>'[7]لينا 1'!AD9</f>
        <v>0</v>
      </c>
      <c r="N29" s="2"/>
      <c r="O29" s="2"/>
    </row>
    <row r="30" spans="1:15" ht="16.5" customHeight="1" x14ac:dyDescent="0.35">
      <c r="B30" s="46">
        <v>3</v>
      </c>
      <c r="C30" s="43">
        <v>72</v>
      </c>
      <c r="D30" s="43" t="s">
        <v>78</v>
      </c>
      <c r="E30" s="37">
        <v>0</v>
      </c>
      <c r="F30" s="41">
        <v>0</v>
      </c>
      <c r="G30" s="23"/>
      <c r="H30" s="23"/>
      <c r="I30" s="46">
        <f>'[7]لينا 1'!Z10</f>
        <v>3</v>
      </c>
      <c r="J30" s="44">
        <f>'[7]لينا 1'!AA10</f>
        <v>72</v>
      </c>
      <c r="K30" s="40" t="str">
        <f>'[7]لينا 1'!AB10</f>
        <v>57-60</v>
      </c>
      <c r="L30" s="40">
        <f>'[7]لينا 1'!AC10</f>
        <v>0</v>
      </c>
      <c r="M30" s="41">
        <f>'[7]لينا 1'!AD10</f>
        <v>0</v>
      </c>
      <c r="N30" s="2"/>
      <c r="O30" s="2"/>
    </row>
    <row r="31" spans="1:15" ht="16.5" customHeight="1" x14ac:dyDescent="0.35">
      <c r="B31" s="46">
        <v>4</v>
      </c>
      <c r="C31" s="43">
        <v>80</v>
      </c>
      <c r="D31" s="43" t="s">
        <v>79</v>
      </c>
      <c r="E31" s="37">
        <v>7</v>
      </c>
      <c r="F31" s="41">
        <v>1.1437908496732025E-2</v>
      </c>
      <c r="I31" s="46">
        <f>'[7]لينا 1'!Z11</f>
        <v>4</v>
      </c>
      <c r="J31" s="44">
        <f>'[7]لينا 1'!AA11</f>
        <v>80</v>
      </c>
      <c r="K31" s="40" t="str">
        <f>'[7]لينا 1'!AB11</f>
        <v>54-57</v>
      </c>
      <c r="L31" s="40">
        <f>'[7]لينا 1'!AC11</f>
        <v>0</v>
      </c>
      <c r="M31" s="41">
        <f>'[7]لينا 1'!AD11</f>
        <v>0</v>
      </c>
      <c r="N31" s="2"/>
      <c r="O31" s="2"/>
    </row>
    <row r="32" spans="1:15" ht="16.5" customHeight="1" x14ac:dyDescent="0.35">
      <c r="B32" s="46">
        <v>4</v>
      </c>
      <c r="C32" s="43">
        <v>88</v>
      </c>
      <c r="D32" s="43" t="s">
        <v>80</v>
      </c>
      <c r="E32" s="37">
        <v>2</v>
      </c>
      <c r="F32" s="41">
        <v>3.2679738562091504E-3</v>
      </c>
      <c r="I32" s="46">
        <f>'[7]لينا 1'!Z12</f>
        <v>4</v>
      </c>
      <c r="J32" s="44">
        <f>'[7]لينا 1'!AA12</f>
        <v>88</v>
      </c>
      <c r="K32" s="45" t="str">
        <f>'[7]لينا 1'!AB12</f>
        <v>52-54</v>
      </c>
      <c r="L32" s="40">
        <f>'[7]لينا 1'!AC12</f>
        <v>0</v>
      </c>
      <c r="M32" s="41">
        <f>'[7]لينا 1'!AD12</f>
        <v>0</v>
      </c>
      <c r="N32" s="2"/>
      <c r="O32" s="2"/>
    </row>
    <row r="33" spans="2:15" ht="16.5" customHeight="1" x14ac:dyDescent="0.35">
      <c r="B33" s="46">
        <v>5</v>
      </c>
      <c r="C33" s="43">
        <v>100</v>
      </c>
      <c r="D33" s="43" t="s">
        <v>42</v>
      </c>
      <c r="E33" s="37">
        <v>2</v>
      </c>
      <c r="F33" s="41">
        <v>3.2679738562091504E-3</v>
      </c>
      <c r="I33" s="46">
        <f>'[7]لينا 1'!Z13</f>
        <v>5</v>
      </c>
      <c r="J33" s="44">
        <f>'[7]لينا 1'!AA13</f>
        <v>100</v>
      </c>
      <c r="K33" s="48" t="str">
        <f>'[7]لينا 1'!AB13</f>
        <v>50-52</v>
      </c>
      <c r="L33" s="40">
        <f>'[7]لينا 1'!AC13</f>
        <v>0</v>
      </c>
      <c r="M33" s="41">
        <f>'[7]لينا 1'!AD13</f>
        <v>0</v>
      </c>
      <c r="N33" s="2"/>
      <c r="O33" s="2"/>
    </row>
    <row r="34" spans="2:15" ht="16.5" customHeight="1" x14ac:dyDescent="0.35">
      <c r="B34" s="46">
        <v>6</v>
      </c>
      <c r="C34" s="43">
        <v>113</v>
      </c>
      <c r="D34" s="43" t="s">
        <v>81</v>
      </c>
      <c r="E34" s="37">
        <v>18</v>
      </c>
      <c r="F34" s="41">
        <v>2.9411764705882353E-2</v>
      </c>
      <c r="G34" s="2"/>
      <c r="H34" s="2"/>
      <c r="I34" s="46">
        <f>'[7]لينا 1'!Z14</f>
        <v>6</v>
      </c>
      <c r="J34" s="44">
        <f>'[7]لينا 1'!AA14</f>
        <v>113</v>
      </c>
      <c r="K34" s="49" t="str">
        <f>'[7]لينا 1'!AB14</f>
        <v>47-50</v>
      </c>
      <c r="L34" s="40">
        <f>'[7]لينا 1'!AC14</f>
        <v>87</v>
      </c>
      <c r="M34" s="41">
        <f>'[7]لينا 1'!AD14</f>
        <v>0.14215686274509803</v>
      </c>
      <c r="N34" s="2"/>
      <c r="O34" s="2"/>
    </row>
    <row r="35" spans="2:15" ht="16.5" customHeight="1" x14ac:dyDescent="0.35">
      <c r="B35" s="46" t="s">
        <v>22</v>
      </c>
      <c r="C35" s="43" t="s">
        <v>46</v>
      </c>
      <c r="D35" s="43" t="s">
        <v>46</v>
      </c>
      <c r="E35" s="37">
        <v>583</v>
      </c>
      <c r="F35" s="50">
        <v>0.95261437908496727</v>
      </c>
      <c r="G35" s="2"/>
      <c r="H35" s="2"/>
      <c r="I35" s="46" t="str">
        <f>'[7]لينا 1'!Z15</f>
        <v>-</v>
      </c>
      <c r="J35" s="44" t="str">
        <f>'[7]لينا 1'!AA15</f>
        <v>U+O</v>
      </c>
      <c r="K35" s="40" t="str">
        <f>'[7]لينا 1'!AB15</f>
        <v>U+O</v>
      </c>
      <c r="L35" s="40">
        <f>'[7]لينا 1'!AC15</f>
        <v>525</v>
      </c>
      <c r="M35" s="51">
        <f>'[7]لينا 1'!AD15</f>
        <v>0.85784313725490191</v>
      </c>
      <c r="N35" s="2"/>
      <c r="O35" s="2"/>
    </row>
    <row r="36" spans="2:15" ht="16.5" customHeight="1" thickBot="1" x14ac:dyDescent="0.4">
      <c r="B36" s="46" t="s">
        <v>23</v>
      </c>
      <c r="C36" s="43"/>
      <c r="D36" s="43"/>
      <c r="E36" s="37">
        <v>612</v>
      </c>
      <c r="F36" s="41">
        <v>1</v>
      </c>
      <c r="G36" s="2"/>
      <c r="H36" s="2"/>
      <c r="I36" s="262" t="str">
        <f>'[7]لينا 1'!Z16</f>
        <v>ألاجمالي</v>
      </c>
      <c r="J36" s="198"/>
      <c r="K36" s="198"/>
      <c r="L36" s="52">
        <f>'[7]لينا 1'!AC16</f>
        <v>612</v>
      </c>
      <c r="M36" s="53">
        <f>'[7]لينا 1'!AD16</f>
        <v>1</v>
      </c>
      <c r="N36" s="2"/>
      <c r="O36" s="2"/>
    </row>
    <row r="37" spans="2:15" ht="15" customHeight="1" thickBot="1" x14ac:dyDescent="0.4">
      <c r="B37" s="17"/>
      <c r="G37" s="2"/>
      <c r="H37" s="2"/>
      <c r="L37" s="2"/>
      <c r="M37" s="104"/>
      <c r="N37" s="2"/>
      <c r="O37" s="2"/>
    </row>
    <row r="38" spans="2:15" ht="21" customHeight="1" thickBot="1" x14ac:dyDescent="0.4">
      <c r="B38" s="191" t="s">
        <v>148</v>
      </c>
      <c r="C38" s="192"/>
      <c r="D38" s="192"/>
      <c r="E38" s="192"/>
      <c r="F38" s="193"/>
      <c r="G38" s="151" t="s">
        <v>27</v>
      </c>
      <c r="H38" s="152"/>
      <c r="I38" s="194" t="s">
        <v>147</v>
      </c>
      <c r="J38" s="195"/>
      <c r="K38" s="195"/>
      <c r="L38" s="195"/>
      <c r="M38" s="196"/>
      <c r="N38" s="2"/>
      <c r="O38" s="2"/>
    </row>
    <row r="39" spans="2:15" ht="15" customHeight="1" thickBot="1" x14ac:dyDescent="0.4">
      <c r="B39" s="30" t="s">
        <v>17</v>
      </c>
      <c r="C39" s="31" t="s">
        <v>18</v>
      </c>
      <c r="D39" s="32" t="s">
        <v>19</v>
      </c>
      <c r="E39" s="32" t="s">
        <v>20</v>
      </c>
      <c r="F39" s="33" t="s">
        <v>21</v>
      </c>
      <c r="G39" s="2"/>
      <c r="H39" s="2"/>
      <c r="I39" s="34" t="str">
        <f>'[7]لينا 3 '!Z2</f>
        <v xml:space="preserve">الكود </v>
      </c>
      <c r="J39" s="32" t="str">
        <f>'[7]لينا 3 '!AA2</f>
        <v>الحجم</v>
      </c>
      <c r="K39" s="32" t="str">
        <f>'[7]لينا 3 '!AB2</f>
        <v>القطر</v>
      </c>
      <c r="L39" s="32" t="str">
        <f>'[7]لينا 3 '!AC2</f>
        <v>التكرار</v>
      </c>
      <c r="M39" s="33" t="str">
        <f>'[7]لينا 3 '!AD2</f>
        <v>النسبة</v>
      </c>
    </row>
    <row r="40" spans="2:15" ht="15.75" customHeight="1" x14ac:dyDescent="0.35">
      <c r="B40" s="35" t="s">
        <v>69</v>
      </c>
      <c r="C40" s="36">
        <v>24</v>
      </c>
      <c r="D40" s="36" t="s">
        <v>70</v>
      </c>
      <c r="E40" s="37">
        <v>0</v>
      </c>
      <c r="F40" s="38">
        <v>0</v>
      </c>
      <c r="G40" s="2"/>
      <c r="H40" s="2"/>
      <c r="I40" s="35" t="str">
        <f>'[7]لينا 3 '!Z3</f>
        <v>1-XXX</v>
      </c>
      <c r="J40" s="39">
        <f>'[7]لينا 3 '!AA3</f>
        <v>24</v>
      </c>
      <c r="K40" s="37" t="str">
        <f>'[7]لينا 3 '!AB3</f>
        <v>89-95</v>
      </c>
      <c r="L40" s="40">
        <f>'[7]لينا 3 '!AC3</f>
        <v>0</v>
      </c>
      <c r="M40" s="41">
        <f>'[7]لينا 3 '!AD3</f>
        <v>0</v>
      </c>
    </row>
    <row r="41" spans="2:15" ht="15.75" customHeight="1" x14ac:dyDescent="0.35">
      <c r="B41" s="42" t="s">
        <v>69</v>
      </c>
      <c r="C41" s="43">
        <v>30</v>
      </c>
      <c r="D41" s="43" t="s">
        <v>71</v>
      </c>
      <c r="E41" s="37">
        <v>0</v>
      </c>
      <c r="F41" s="41">
        <v>0</v>
      </c>
      <c r="G41" s="2"/>
      <c r="H41" s="2"/>
      <c r="I41" s="42" t="str">
        <f>'[7]لينا 3 '!Z4</f>
        <v>1-XXX</v>
      </c>
      <c r="J41" s="44">
        <f>'[7]لينا 3 '!AA4</f>
        <v>30</v>
      </c>
      <c r="K41" s="45" t="str">
        <f>'[7]لينا 3 '!AB4</f>
        <v>84-89</v>
      </c>
      <c r="L41" s="40">
        <f>'[7]لينا 3 '!AC4</f>
        <v>0</v>
      </c>
      <c r="M41" s="41">
        <f>'[7]لينا 3 '!AD4</f>
        <v>0</v>
      </c>
    </row>
    <row r="42" spans="2:15" ht="15.75" customHeight="1" x14ac:dyDescent="0.35">
      <c r="B42" s="46" t="s">
        <v>69</v>
      </c>
      <c r="C42" s="47">
        <v>36</v>
      </c>
      <c r="D42" s="43" t="s">
        <v>72</v>
      </c>
      <c r="E42" s="37">
        <v>0</v>
      </c>
      <c r="F42" s="41">
        <v>0</v>
      </c>
      <c r="G42" s="2"/>
      <c r="H42" s="2"/>
      <c r="I42" s="46" t="str">
        <f>'[7]لينا 3 '!Z5</f>
        <v>1-XXX</v>
      </c>
      <c r="J42" s="44">
        <f>'[7]لينا 3 '!AA5</f>
        <v>36</v>
      </c>
      <c r="K42" s="40" t="str">
        <f>'[7]لينا 3 '!AB5</f>
        <v>81-84</v>
      </c>
      <c r="L42" s="40">
        <f>'[7]لينا 3 '!AC5</f>
        <v>0</v>
      </c>
      <c r="M42" s="41">
        <f>'[7]لينا 3 '!AD5</f>
        <v>0</v>
      </c>
    </row>
    <row r="43" spans="2:15" ht="15.75" customHeight="1" x14ac:dyDescent="0.35">
      <c r="B43" s="42" t="s">
        <v>73</v>
      </c>
      <c r="C43" s="43">
        <v>42</v>
      </c>
      <c r="D43" s="43" t="s">
        <v>74</v>
      </c>
      <c r="E43" s="37">
        <v>0</v>
      </c>
      <c r="F43" s="41">
        <v>0</v>
      </c>
      <c r="G43" s="2"/>
      <c r="H43" s="2"/>
      <c r="I43" s="42" t="str">
        <f>'[7]لينا 3 '!Z6</f>
        <v>1-XX</v>
      </c>
      <c r="J43" s="44">
        <f>'[7]لينا 3 '!AA6</f>
        <v>42</v>
      </c>
      <c r="K43" s="40" t="str">
        <f>'[7]لينا 3 '!AB6</f>
        <v>71-81</v>
      </c>
      <c r="L43" s="40">
        <f>'[7]لينا 3 '!AC6</f>
        <v>0</v>
      </c>
      <c r="M43" s="41">
        <f>'[7]لينا 3 '!AD6</f>
        <v>0</v>
      </c>
    </row>
    <row r="44" spans="2:15" ht="15.75" customHeight="1" x14ac:dyDescent="0.35">
      <c r="B44" s="46" t="s">
        <v>73</v>
      </c>
      <c r="C44" s="43">
        <v>48</v>
      </c>
      <c r="D44" s="43" t="s">
        <v>75</v>
      </c>
      <c r="E44" s="37">
        <v>0</v>
      </c>
      <c r="F44" s="41">
        <v>0</v>
      </c>
      <c r="G44" s="2"/>
      <c r="H44" s="2"/>
      <c r="I44" s="46" t="str">
        <f>'[7]لينا 3 '!Z7</f>
        <v>1-XX</v>
      </c>
      <c r="J44" s="44">
        <f>'[7]لينا 3 '!AA7</f>
        <v>48</v>
      </c>
      <c r="K44" s="40" t="str">
        <f>'[7]لينا 3 '!AB7</f>
        <v>68-71</v>
      </c>
      <c r="L44" s="40">
        <f>'[7]لينا 3 '!AC7</f>
        <v>0</v>
      </c>
      <c r="M44" s="41">
        <f>'[7]لينا 3 '!AD7</f>
        <v>0</v>
      </c>
    </row>
    <row r="45" spans="2:15" ht="15.75" customHeight="1" x14ac:dyDescent="0.35">
      <c r="B45" s="46">
        <v>1</v>
      </c>
      <c r="C45" s="43">
        <v>54</v>
      </c>
      <c r="D45" s="43" t="s">
        <v>76</v>
      </c>
      <c r="E45" s="37">
        <v>0</v>
      </c>
      <c r="F45" s="41">
        <v>0</v>
      </c>
      <c r="G45" s="2"/>
      <c r="H45" s="2"/>
      <c r="I45" s="46">
        <f>'[7]لينا 3 '!Z8</f>
        <v>1</v>
      </c>
      <c r="J45" s="44">
        <f>'[7]لينا 3 '!AA8</f>
        <v>54</v>
      </c>
      <c r="K45" s="40" t="str">
        <f>'[7]لينا 3 '!AB8</f>
        <v>63-68</v>
      </c>
      <c r="L45" s="40">
        <f>'[7]لينا 3 '!AC8</f>
        <v>0</v>
      </c>
      <c r="M45" s="41">
        <f>'[7]لينا 3 '!AD8</f>
        <v>0</v>
      </c>
    </row>
    <row r="46" spans="2:15" ht="15.75" customHeight="1" x14ac:dyDescent="0.35">
      <c r="B46" s="46">
        <v>2</v>
      </c>
      <c r="C46" s="43">
        <v>63</v>
      </c>
      <c r="D46" s="43" t="s">
        <v>77</v>
      </c>
      <c r="E46" s="37">
        <v>0</v>
      </c>
      <c r="F46" s="41">
        <v>0</v>
      </c>
      <c r="G46" s="2"/>
      <c r="H46" s="2"/>
      <c r="I46" s="46">
        <f>'[7]لينا 3 '!Z9</f>
        <v>2</v>
      </c>
      <c r="J46" s="44">
        <f>'[7]لينا 3 '!AA9</f>
        <v>63</v>
      </c>
      <c r="K46" s="40" t="str">
        <f>'[7]لينا 3 '!AB9</f>
        <v>60-63</v>
      </c>
      <c r="L46" s="40">
        <f>'[7]لينا 3 '!AC9</f>
        <v>0</v>
      </c>
      <c r="M46" s="41">
        <f>'[7]لينا 3 '!AD9</f>
        <v>0</v>
      </c>
    </row>
    <row r="47" spans="2:15" ht="15.75" customHeight="1" x14ac:dyDescent="0.35">
      <c r="B47" s="46">
        <v>3</v>
      </c>
      <c r="C47" s="43">
        <v>72</v>
      </c>
      <c r="D47" s="43" t="s">
        <v>78</v>
      </c>
      <c r="E47" s="37">
        <v>0</v>
      </c>
      <c r="F47" s="41">
        <v>0</v>
      </c>
      <c r="G47" s="2"/>
      <c r="H47" s="2"/>
      <c r="I47" s="46">
        <f>'[7]لينا 3 '!Z10</f>
        <v>3</v>
      </c>
      <c r="J47" s="44">
        <f>'[7]لينا 3 '!AA10</f>
        <v>72</v>
      </c>
      <c r="K47" s="40" t="str">
        <f>'[7]لينا 3 '!AB10</f>
        <v>57-60</v>
      </c>
      <c r="L47" s="40">
        <f>'[7]لينا 3 '!AC10</f>
        <v>3</v>
      </c>
      <c r="M47" s="41">
        <f>'[7]لينا 3 '!AD10</f>
        <v>4.9019607843137254E-3</v>
      </c>
    </row>
    <row r="48" spans="2:15" ht="15.75" customHeight="1" x14ac:dyDescent="0.35">
      <c r="B48" s="46">
        <v>4</v>
      </c>
      <c r="C48" s="43">
        <v>80</v>
      </c>
      <c r="D48" s="43" t="s">
        <v>79</v>
      </c>
      <c r="E48" s="37">
        <v>0</v>
      </c>
      <c r="F48" s="41">
        <v>0</v>
      </c>
      <c r="G48" s="2"/>
      <c r="H48" s="2"/>
      <c r="I48" s="46">
        <f>'[7]لينا 3 '!Z11</f>
        <v>4</v>
      </c>
      <c r="J48" s="44">
        <f>'[7]لينا 3 '!AA11</f>
        <v>80</v>
      </c>
      <c r="K48" s="40" t="str">
        <f>'[7]لينا 3 '!AB11</f>
        <v>54-57</v>
      </c>
      <c r="L48" s="40">
        <f>'[7]لينا 3 '!AC11</f>
        <v>2</v>
      </c>
      <c r="M48" s="41">
        <f>'[7]لينا 3 '!AD11</f>
        <v>3.2679738562091504E-3</v>
      </c>
    </row>
    <row r="49" spans="1:15" ht="15.75" customHeight="1" x14ac:dyDescent="0.35">
      <c r="B49" s="46">
        <v>4</v>
      </c>
      <c r="C49" s="43">
        <v>88</v>
      </c>
      <c r="D49" s="43" t="s">
        <v>80</v>
      </c>
      <c r="E49" s="37">
        <v>1</v>
      </c>
      <c r="F49" s="41">
        <v>1.6339869281045752E-3</v>
      </c>
      <c r="G49" s="2"/>
      <c r="H49" s="2"/>
      <c r="I49" s="46">
        <f>'[7]لينا 3 '!Z12</f>
        <v>4</v>
      </c>
      <c r="J49" s="44">
        <f>'[7]لينا 3 '!AA12</f>
        <v>88</v>
      </c>
      <c r="K49" s="45" t="str">
        <f>'[7]لينا 3 '!AB12</f>
        <v>52-54</v>
      </c>
      <c r="L49" s="40">
        <f>'[7]لينا 3 '!AC12</f>
        <v>4</v>
      </c>
      <c r="M49" s="41">
        <f>'[7]لينا 3 '!AD12</f>
        <v>6.5359477124183009E-3</v>
      </c>
      <c r="N49" s="2"/>
      <c r="O49" s="2"/>
    </row>
    <row r="50" spans="1:15" ht="15.75" customHeight="1" x14ac:dyDescent="0.35">
      <c r="B50" s="46">
        <v>5</v>
      </c>
      <c r="C50" s="43">
        <v>100</v>
      </c>
      <c r="D50" s="43" t="s">
        <v>42</v>
      </c>
      <c r="E50" s="37">
        <v>1</v>
      </c>
      <c r="F50" s="41">
        <v>1.6339869281045752E-3</v>
      </c>
      <c r="G50" s="2"/>
      <c r="H50" s="2"/>
      <c r="I50" s="46">
        <f>'[7]لينا 3 '!Z13</f>
        <v>5</v>
      </c>
      <c r="J50" s="44">
        <f>'[7]لينا 3 '!AA13</f>
        <v>100</v>
      </c>
      <c r="K50" s="48" t="str">
        <f>'[7]لينا 3 '!AB13</f>
        <v>50-52</v>
      </c>
      <c r="L50" s="40">
        <f>'[7]لينا 3 '!AC13</f>
        <v>3</v>
      </c>
      <c r="M50" s="41">
        <f>'[7]لينا 3 '!AD13</f>
        <v>4.9019607843137254E-3</v>
      </c>
      <c r="N50" s="2"/>
      <c r="O50" s="2"/>
    </row>
    <row r="51" spans="1:15" ht="15.75" customHeight="1" x14ac:dyDescent="0.35">
      <c r="B51" s="46">
        <v>6</v>
      </c>
      <c r="C51" s="43">
        <v>113</v>
      </c>
      <c r="D51" s="43" t="s">
        <v>81</v>
      </c>
      <c r="E51" s="37">
        <v>3</v>
      </c>
      <c r="F51" s="41">
        <v>4.9019607843137254E-3</v>
      </c>
      <c r="G51" s="2"/>
      <c r="H51" s="2"/>
      <c r="I51" s="46">
        <f>'[7]لينا 3 '!Z14</f>
        <v>6</v>
      </c>
      <c r="J51" s="44">
        <f>'[7]لينا 3 '!AA14</f>
        <v>113</v>
      </c>
      <c r="K51" s="49" t="str">
        <f>'[7]لينا 3 '!AB14</f>
        <v>47-50</v>
      </c>
      <c r="L51" s="40">
        <f>'[7]لينا 3 '!AC14</f>
        <v>40</v>
      </c>
      <c r="M51" s="41">
        <f>'[7]لينا 3 '!AD14</f>
        <v>6.535947712418301E-2</v>
      </c>
    </row>
    <row r="52" spans="1:15" ht="15.75" customHeight="1" x14ac:dyDescent="0.35">
      <c r="B52" s="46" t="s">
        <v>22</v>
      </c>
      <c r="C52" s="43" t="s">
        <v>46</v>
      </c>
      <c r="D52" s="43" t="s">
        <v>46</v>
      </c>
      <c r="E52" s="37">
        <v>607</v>
      </c>
      <c r="F52" s="50">
        <v>0.99183006535947715</v>
      </c>
      <c r="G52" s="2"/>
      <c r="H52" s="2"/>
      <c r="I52" s="46" t="str">
        <f>'[7]لينا 3 '!Z15</f>
        <v>-</v>
      </c>
      <c r="J52" s="44" t="str">
        <f>'[7]لينا 3 '!AA15</f>
        <v>U+O</v>
      </c>
      <c r="K52" s="40" t="str">
        <f>'[7]لينا 3 '!AB15</f>
        <v>U+O</v>
      </c>
      <c r="L52" s="40">
        <f>'[7]لينا 3 '!AC15</f>
        <v>560</v>
      </c>
      <c r="M52" s="51">
        <f>'[7]لينا 3 '!AD15</f>
        <v>0.91503267973856206</v>
      </c>
    </row>
    <row r="53" spans="1:15" ht="15.75" customHeight="1" thickBot="1" x14ac:dyDescent="0.4">
      <c r="B53" s="46" t="s">
        <v>23</v>
      </c>
      <c r="C53" s="43"/>
      <c r="D53" s="43"/>
      <c r="E53" s="37">
        <v>510</v>
      </c>
      <c r="F53" s="41">
        <v>1</v>
      </c>
      <c r="G53" s="2"/>
      <c r="H53" s="2"/>
      <c r="I53" s="262" t="str">
        <f>'[7]لينا 3 '!Z16</f>
        <v>ألاجمالي</v>
      </c>
      <c r="J53" s="198"/>
      <c r="K53" s="198"/>
      <c r="L53" s="52">
        <f>'[7]لينا 3 '!AC16</f>
        <v>612</v>
      </c>
      <c r="M53" s="53">
        <f>'[7]لينا 3 '!AD16</f>
        <v>1</v>
      </c>
    </row>
    <row r="54" spans="1:15" ht="15" customHeight="1" thickBot="1" x14ac:dyDescent="0.4">
      <c r="A54" s="2"/>
      <c r="B54" s="106"/>
      <c r="C54" s="2"/>
      <c r="D54" s="2"/>
      <c r="E54" s="2"/>
      <c r="F54" s="2"/>
      <c r="M54" s="107"/>
    </row>
    <row r="55" spans="1:15" ht="21.75" customHeight="1" thickBot="1" x14ac:dyDescent="0.4">
      <c r="A55" s="2"/>
      <c r="B55" s="191" t="s">
        <v>148</v>
      </c>
      <c r="C55" s="192"/>
      <c r="D55" s="192"/>
      <c r="E55" s="192"/>
      <c r="F55" s="193"/>
      <c r="G55" s="151" t="s">
        <v>29</v>
      </c>
      <c r="H55" s="152"/>
      <c r="I55" s="194" t="s">
        <v>147</v>
      </c>
      <c r="J55" s="195"/>
      <c r="K55" s="195"/>
      <c r="L55" s="195"/>
      <c r="M55" s="196"/>
      <c r="N55" s="2"/>
      <c r="O55" s="2"/>
    </row>
    <row r="56" spans="1:15" ht="17.25" customHeight="1" thickBot="1" x14ac:dyDescent="0.4">
      <c r="A56" s="2"/>
      <c r="B56" s="34" t="s">
        <v>17</v>
      </c>
      <c r="C56" s="32" t="s">
        <v>18</v>
      </c>
      <c r="D56" s="32" t="s">
        <v>19</v>
      </c>
      <c r="E56" s="32" t="s">
        <v>20</v>
      </c>
      <c r="F56" s="33" t="s">
        <v>21</v>
      </c>
      <c r="G56" s="2"/>
      <c r="H56" s="2"/>
      <c r="I56" s="35" t="str">
        <f>'[7]لينا 5 '!Z2</f>
        <v xml:space="preserve">الكود </v>
      </c>
      <c r="J56" s="36" t="str">
        <f>'[7]لينا 5 '!AA2</f>
        <v>الحجم</v>
      </c>
      <c r="K56" s="36" t="str">
        <f>'[7]لينا 5 '!AB2</f>
        <v>القطر</v>
      </c>
      <c r="L56" s="37" t="str">
        <f>'[7]لينا 5 '!AC2</f>
        <v>التكرار</v>
      </c>
      <c r="M56" s="38" t="str">
        <f>'[7]لينا 5 '!AD2</f>
        <v>النسبة</v>
      </c>
      <c r="N56" s="2"/>
      <c r="O56" s="2"/>
    </row>
    <row r="57" spans="1:15" ht="15" customHeight="1" x14ac:dyDescent="0.35">
      <c r="A57" s="2"/>
      <c r="B57" s="35" t="s">
        <v>69</v>
      </c>
      <c r="C57" s="36">
        <v>24</v>
      </c>
      <c r="D57" s="36" t="s">
        <v>70</v>
      </c>
      <c r="E57" s="37">
        <v>0</v>
      </c>
      <c r="F57" s="38">
        <v>0</v>
      </c>
      <c r="I57" s="42" t="str">
        <f>'[7]لينا 5 '!Z3</f>
        <v>1-XXX</v>
      </c>
      <c r="J57" s="43">
        <f>'[7]لينا 5 '!AA3</f>
        <v>24</v>
      </c>
      <c r="K57" s="43" t="str">
        <f>'[7]لينا 5 '!AB3</f>
        <v>89-95</v>
      </c>
      <c r="L57" s="37">
        <f>'[7]لينا 5 '!AC3</f>
        <v>0</v>
      </c>
      <c r="M57" s="41">
        <f>'[7]لينا 5 '!AD3</f>
        <v>0</v>
      </c>
    </row>
    <row r="58" spans="1:15" ht="15" customHeight="1" x14ac:dyDescent="0.35">
      <c r="A58" s="2"/>
      <c r="B58" s="42" t="s">
        <v>69</v>
      </c>
      <c r="C58" s="43">
        <v>30</v>
      </c>
      <c r="D58" s="43" t="s">
        <v>71</v>
      </c>
      <c r="E58" s="37">
        <v>0</v>
      </c>
      <c r="F58" s="41">
        <v>0</v>
      </c>
      <c r="I58" s="46" t="str">
        <f>'[7]لينا 5 '!Z4</f>
        <v>1-XXX</v>
      </c>
      <c r="J58" s="47">
        <f>'[7]لينا 5 '!AA4</f>
        <v>30</v>
      </c>
      <c r="K58" s="43" t="str">
        <f>'[7]لينا 5 '!AB4</f>
        <v>84-89</v>
      </c>
      <c r="L58" s="37">
        <f>'[7]لينا 5 '!AC4</f>
        <v>0</v>
      </c>
      <c r="M58" s="41">
        <f>'[7]لينا 5 '!AD4</f>
        <v>0</v>
      </c>
    </row>
    <row r="59" spans="1:15" ht="15" customHeight="1" x14ac:dyDescent="0.35">
      <c r="A59" s="2"/>
      <c r="B59" s="46" t="s">
        <v>69</v>
      </c>
      <c r="C59" s="47">
        <v>36</v>
      </c>
      <c r="D59" s="43" t="s">
        <v>72</v>
      </c>
      <c r="E59" s="37">
        <v>0</v>
      </c>
      <c r="F59" s="41">
        <v>0</v>
      </c>
      <c r="I59" s="42" t="str">
        <f>'[7]لينا 5 '!Z5</f>
        <v>1-XXX</v>
      </c>
      <c r="J59" s="43">
        <f>'[7]لينا 5 '!AA5</f>
        <v>36</v>
      </c>
      <c r="K59" s="43" t="str">
        <f>'[7]لينا 5 '!AB5</f>
        <v>81-84</v>
      </c>
      <c r="L59" s="37">
        <f>'[7]لينا 5 '!AC5</f>
        <v>0</v>
      </c>
      <c r="M59" s="41">
        <f>'[7]لينا 5 '!AD5</f>
        <v>0</v>
      </c>
    </row>
    <row r="60" spans="1:15" ht="15" customHeight="1" x14ac:dyDescent="0.35">
      <c r="A60" s="2"/>
      <c r="B60" s="42" t="s">
        <v>73</v>
      </c>
      <c r="C60" s="43">
        <v>42</v>
      </c>
      <c r="D60" s="43" t="s">
        <v>74</v>
      </c>
      <c r="E60" s="37">
        <v>0</v>
      </c>
      <c r="F60" s="41">
        <v>0</v>
      </c>
      <c r="I60" s="46" t="str">
        <f>'[7]لينا 5 '!Z6</f>
        <v>1-XX</v>
      </c>
      <c r="J60" s="43">
        <f>'[7]لينا 5 '!AA6</f>
        <v>42</v>
      </c>
      <c r="K60" s="43" t="str">
        <f>'[7]لينا 5 '!AB6</f>
        <v>71-81</v>
      </c>
      <c r="L60" s="37">
        <f>'[7]لينا 5 '!AC6</f>
        <v>0</v>
      </c>
      <c r="M60" s="41">
        <f>'[7]لينا 5 '!AD6</f>
        <v>0</v>
      </c>
    </row>
    <row r="61" spans="1:15" ht="15" customHeight="1" x14ac:dyDescent="0.35">
      <c r="A61" s="2"/>
      <c r="B61" s="46" t="s">
        <v>73</v>
      </c>
      <c r="C61" s="43">
        <v>48</v>
      </c>
      <c r="D61" s="43" t="s">
        <v>75</v>
      </c>
      <c r="E61" s="37">
        <v>0</v>
      </c>
      <c r="F61" s="41">
        <v>0</v>
      </c>
      <c r="I61" s="46" t="str">
        <f>'[7]لينا 5 '!Z7</f>
        <v>1-XX</v>
      </c>
      <c r="J61" s="43">
        <f>'[7]لينا 5 '!AA7</f>
        <v>48</v>
      </c>
      <c r="K61" s="43" t="str">
        <f>'[7]لينا 5 '!AB7</f>
        <v>68-71</v>
      </c>
      <c r="L61" s="37">
        <f>'[7]لينا 5 '!AC7</f>
        <v>0</v>
      </c>
      <c r="M61" s="41">
        <f>'[7]لينا 5 '!AD7</f>
        <v>0</v>
      </c>
    </row>
    <row r="62" spans="1:15" ht="15" customHeight="1" x14ac:dyDescent="0.35">
      <c r="A62" s="2"/>
      <c r="B62" s="46">
        <v>1</v>
      </c>
      <c r="C62" s="43">
        <v>54</v>
      </c>
      <c r="D62" s="43" t="s">
        <v>76</v>
      </c>
      <c r="E62" s="37">
        <v>0</v>
      </c>
      <c r="F62" s="41">
        <v>0</v>
      </c>
      <c r="I62" s="46">
        <f>'[7]لينا 5 '!Z8</f>
        <v>1</v>
      </c>
      <c r="J62" s="43">
        <f>'[7]لينا 5 '!AA8</f>
        <v>54</v>
      </c>
      <c r="K62" s="43" t="str">
        <f>'[7]لينا 5 '!AB8</f>
        <v>63-68</v>
      </c>
      <c r="L62" s="37">
        <f>'[7]لينا 5 '!AC8</f>
        <v>0</v>
      </c>
      <c r="M62" s="41">
        <f>'[7]لينا 5 '!AD8</f>
        <v>0</v>
      </c>
    </row>
    <row r="63" spans="1:15" ht="15" customHeight="1" x14ac:dyDescent="0.35">
      <c r="A63" s="2"/>
      <c r="B63" s="46">
        <v>2</v>
      </c>
      <c r="C63" s="43">
        <v>63</v>
      </c>
      <c r="D63" s="43" t="s">
        <v>77</v>
      </c>
      <c r="E63" s="37">
        <v>0</v>
      </c>
      <c r="F63" s="41">
        <v>0</v>
      </c>
      <c r="I63" s="46">
        <f>'[7]لينا 5 '!Z9</f>
        <v>2</v>
      </c>
      <c r="J63" s="43">
        <f>'[7]لينا 5 '!AA9</f>
        <v>63</v>
      </c>
      <c r="K63" s="43" t="str">
        <f>'[7]لينا 5 '!AB9</f>
        <v>60-63</v>
      </c>
      <c r="L63" s="37">
        <f>'[7]لينا 5 '!AC9</f>
        <v>0</v>
      </c>
      <c r="M63" s="41">
        <f>'[7]لينا 5 '!AD9</f>
        <v>0</v>
      </c>
    </row>
    <row r="64" spans="1:15" ht="15" customHeight="1" x14ac:dyDescent="0.35">
      <c r="A64" s="2"/>
      <c r="B64" s="46">
        <v>3</v>
      </c>
      <c r="C64" s="43">
        <v>72</v>
      </c>
      <c r="D64" s="43" t="s">
        <v>78</v>
      </c>
      <c r="E64" s="37">
        <v>0</v>
      </c>
      <c r="F64" s="41">
        <v>0</v>
      </c>
      <c r="I64" s="46">
        <f>'[7]لينا 5 '!Z10</f>
        <v>3</v>
      </c>
      <c r="J64" s="43">
        <f>'[7]لينا 5 '!AA10</f>
        <v>72</v>
      </c>
      <c r="K64" s="43" t="str">
        <f>'[7]لينا 5 '!AB10</f>
        <v>57-60</v>
      </c>
      <c r="L64" s="37">
        <f>'[7]لينا 5 '!AC10</f>
        <v>0</v>
      </c>
      <c r="M64" s="41">
        <f>'[7]لينا 5 '!AD10</f>
        <v>0</v>
      </c>
    </row>
    <row r="65" spans="1:15" ht="15" customHeight="1" x14ac:dyDescent="0.35">
      <c r="A65" s="2"/>
      <c r="B65" s="46">
        <v>4</v>
      </c>
      <c r="C65" s="43">
        <v>80</v>
      </c>
      <c r="D65" s="43" t="s">
        <v>79</v>
      </c>
      <c r="E65" s="37">
        <v>0</v>
      </c>
      <c r="F65" s="41">
        <v>0</v>
      </c>
      <c r="I65" s="46">
        <f>'[7]لينا 5 '!Z11</f>
        <v>4</v>
      </c>
      <c r="J65" s="43">
        <f>'[7]لينا 5 '!AA11</f>
        <v>80</v>
      </c>
      <c r="K65" s="43" t="str">
        <f>'[7]لينا 5 '!AB11</f>
        <v>54-57</v>
      </c>
      <c r="L65" s="37">
        <f>'[7]لينا 5 '!AC11</f>
        <v>0</v>
      </c>
      <c r="M65" s="41">
        <f>'[7]لينا 5 '!AD11</f>
        <v>0</v>
      </c>
    </row>
    <row r="66" spans="1:15" ht="15" customHeight="1" x14ac:dyDescent="0.35">
      <c r="A66" s="2"/>
      <c r="B66" s="46">
        <v>4</v>
      </c>
      <c r="C66" s="43">
        <v>88</v>
      </c>
      <c r="D66" s="43" t="s">
        <v>80</v>
      </c>
      <c r="E66" s="37">
        <v>0</v>
      </c>
      <c r="F66" s="41">
        <v>0</v>
      </c>
      <c r="I66" s="46">
        <f>'[7]لينا 5 '!Z12</f>
        <v>4</v>
      </c>
      <c r="J66" s="43">
        <f>'[7]لينا 5 '!AA12</f>
        <v>88</v>
      </c>
      <c r="K66" s="43" t="str">
        <f>'[7]لينا 5 '!AB12</f>
        <v>52-54</v>
      </c>
      <c r="L66" s="37">
        <f>'[7]لينا 5 '!AC12</f>
        <v>3</v>
      </c>
      <c r="M66" s="41">
        <f>'[7]لينا 5 '!AD12</f>
        <v>4.9019607843137254E-3</v>
      </c>
    </row>
    <row r="67" spans="1:15" ht="15" customHeight="1" x14ac:dyDescent="0.35">
      <c r="A67" s="2"/>
      <c r="B67" s="46">
        <v>5</v>
      </c>
      <c r="C67" s="43">
        <v>100</v>
      </c>
      <c r="D67" s="43" t="s">
        <v>42</v>
      </c>
      <c r="E67" s="37">
        <v>0</v>
      </c>
      <c r="F67" s="41">
        <v>0</v>
      </c>
      <c r="I67" s="46">
        <f>'[7]لينا 5 '!Z13</f>
        <v>5</v>
      </c>
      <c r="J67" s="43">
        <f>'[7]لينا 5 '!AA13</f>
        <v>100</v>
      </c>
      <c r="K67" s="43" t="str">
        <f>'[7]لينا 5 '!AB13</f>
        <v>50-52</v>
      </c>
      <c r="L67" s="37">
        <f>'[7]لينا 5 '!AC13</f>
        <v>16</v>
      </c>
      <c r="M67" s="41">
        <f>'[7]لينا 5 '!AD13</f>
        <v>2.6143790849673203E-2</v>
      </c>
    </row>
    <row r="68" spans="1:15" ht="15" customHeight="1" x14ac:dyDescent="0.35">
      <c r="B68" s="46">
        <v>6</v>
      </c>
      <c r="C68" s="43">
        <v>113</v>
      </c>
      <c r="D68" s="43" t="s">
        <v>81</v>
      </c>
      <c r="E68" s="37">
        <v>0</v>
      </c>
      <c r="F68" s="41">
        <v>0</v>
      </c>
      <c r="H68" s="2"/>
      <c r="I68" s="46">
        <f>'[7]لينا 5 '!Z14</f>
        <v>6</v>
      </c>
      <c r="J68" s="36">
        <f>'[7]لينا 5 '!AA14</f>
        <v>113</v>
      </c>
      <c r="K68" s="36" t="str">
        <f>'[7]لينا 5 '!AB14</f>
        <v>47-50</v>
      </c>
      <c r="L68" s="37">
        <f>'[7]لينا 5 '!AC14</f>
        <v>50</v>
      </c>
      <c r="M68" s="38">
        <f>'[7]لينا 5 '!AD14</f>
        <v>8.1699346405228759E-2</v>
      </c>
    </row>
    <row r="69" spans="1:15" ht="15" customHeight="1" x14ac:dyDescent="0.35">
      <c r="B69" s="46" t="s">
        <v>22</v>
      </c>
      <c r="C69" s="43" t="s">
        <v>46</v>
      </c>
      <c r="D69" s="43" t="s">
        <v>46</v>
      </c>
      <c r="E69" s="37">
        <v>612</v>
      </c>
      <c r="F69" s="50">
        <v>1</v>
      </c>
      <c r="H69" s="2"/>
      <c r="I69" s="35" t="str">
        <f>'[7]لينا 5 '!Z15</f>
        <v>-</v>
      </c>
      <c r="J69" s="44" t="str">
        <f>'[7]لينا 5 '!AA15</f>
        <v>U+O</v>
      </c>
      <c r="K69" s="40" t="str">
        <f>'[7]لينا 5 '!AB15</f>
        <v>U+O</v>
      </c>
      <c r="L69" s="40">
        <f>'[7]لينا 5 '!AC15</f>
        <v>543</v>
      </c>
      <c r="M69" s="51">
        <f>'[7]لينا 5 '!AD15</f>
        <v>0.88725490196078427</v>
      </c>
    </row>
    <row r="70" spans="1:15" ht="15" customHeight="1" thickBot="1" x14ac:dyDescent="0.4">
      <c r="B70" s="108" t="s">
        <v>23</v>
      </c>
      <c r="C70" s="109"/>
      <c r="D70" s="109"/>
      <c r="E70" s="96">
        <v>612</v>
      </c>
      <c r="F70" s="110">
        <v>1</v>
      </c>
      <c r="G70" s="21"/>
      <c r="H70" s="111"/>
      <c r="I70" s="262" t="str">
        <f>'[7]لينا 5 '!Z16</f>
        <v>ألاجمالي</v>
      </c>
      <c r="J70" s="198"/>
      <c r="K70" s="198"/>
      <c r="L70" s="52">
        <f>'[7]لينا 5 '!AC16</f>
        <v>612</v>
      </c>
      <c r="M70" s="53">
        <f>'[7]لينا 5 '!AD16</f>
        <v>1</v>
      </c>
    </row>
    <row r="71" spans="1:15" ht="15" customHeight="1" thickBot="1" x14ac:dyDescent="0.4">
      <c r="B71" s="62"/>
      <c r="C71" s="63"/>
      <c r="D71" s="63"/>
      <c r="E71" s="63"/>
      <c r="F71" s="81"/>
      <c r="M71" s="107"/>
      <c r="N71" s="2"/>
      <c r="O71" s="2"/>
    </row>
    <row r="72" spans="1:15" ht="25.5" customHeight="1" thickBot="1" x14ac:dyDescent="0.4">
      <c r="B72" s="153" t="s">
        <v>15</v>
      </c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5"/>
    </row>
    <row r="73" spans="1:15" ht="15" customHeight="1" thickBot="1" x14ac:dyDescent="0.4">
      <c r="B73" s="106"/>
      <c r="C73" s="2"/>
      <c r="D73" s="2"/>
      <c r="M73" s="18"/>
    </row>
    <row r="74" spans="1:15" ht="18.75" customHeight="1" thickBot="1" x14ac:dyDescent="0.4">
      <c r="B74" s="199" t="s">
        <v>2</v>
      </c>
      <c r="C74" s="201" t="s">
        <v>6</v>
      </c>
      <c r="D74" s="202"/>
      <c r="E74" s="202"/>
      <c r="F74" s="202"/>
      <c r="G74" s="202"/>
      <c r="H74" s="202"/>
      <c r="I74" s="202"/>
      <c r="J74" s="202"/>
      <c r="K74" s="202"/>
      <c r="L74" s="202"/>
      <c r="M74" s="203"/>
      <c r="N74" s="2"/>
      <c r="O74" s="2"/>
    </row>
    <row r="75" spans="1:15" ht="19.5" customHeight="1" thickBot="1" x14ac:dyDescent="0.4">
      <c r="B75" s="200"/>
      <c r="C75" s="204" t="s">
        <v>7</v>
      </c>
      <c r="D75" s="205"/>
      <c r="E75" s="205" t="s">
        <v>11</v>
      </c>
      <c r="F75" s="205"/>
      <c r="G75" s="64" t="s">
        <v>10</v>
      </c>
      <c r="H75" s="205" t="s">
        <v>8</v>
      </c>
      <c r="I75" s="205"/>
      <c r="J75" s="205" t="s">
        <v>9</v>
      </c>
      <c r="K75" s="205"/>
      <c r="L75" s="205"/>
      <c r="M75" s="206"/>
      <c r="N75" s="2"/>
      <c r="O75" s="2"/>
    </row>
    <row r="76" spans="1:15" ht="15" customHeight="1" x14ac:dyDescent="0.35">
      <c r="B76" s="3">
        <v>1</v>
      </c>
      <c r="C76" s="213" t="s">
        <v>26</v>
      </c>
      <c r="D76" s="214"/>
      <c r="E76" s="207"/>
      <c r="F76" s="208"/>
      <c r="G76" s="78"/>
      <c r="H76" s="209"/>
      <c r="I76" s="209"/>
      <c r="J76" s="210"/>
      <c r="K76" s="211"/>
      <c r="L76" s="211"/>
      <c r="M76" s="212"/>
      <c r="N76" s="2"/>
      <c r="O76" s="2"/>
    </row>
    <row r="77" spans="1:15" ht="15" customHeight="1" x14ac:dyDescent="0.35">
      <c r="B77" s="4">
        <v>2</v>
      </c>
      <c r="C77" s="213" t="s">
        <v>27</v>
      </c>
      <c r="D77" s="214"/>
      <c r="E77" s="207"/>
      <c r="F77" s="208"/>
      <c r="G77" s="82"/>
      <c r="H77" s="209"/>
      <c r="I77" s="209"/>
      <c r="J77" s="210"/>
      <c r="K77" s="211"/>
      <c r="L77" s="211"/>
      <c r="M77" s="212"/>
      <c r="N77" s="2"/>
      <c r="O77" s="2"/>
    </row>
    <row r="78" spans="1:15" ht="15" customHeight="1" thickBot="1" x14ac:dyDescent="0.4">
      <c r="B78" s="5">
        <v>3</v>
      </c>
      <c r="C78" s="213" t="s">
        <v>29</v>
      </c>
      <c r="D78" s="214"/>
      <c r="E78" s="228"/>
      <c r="F78" s="229"/>
      <c r="G78" s="80"/>
      <c r="H78" s="215"/>
      <c r="I78" s="215"/>
      <c r="J78" s="216"/>
      <c r="K78" s="217"/>
      <c r="L78" s="217"/>
      <c r="M78" s="218"/>
      <c r="N78" s="2"/>
      <c r="O78" s="2"/>
    </row>
    <row r="79" spans="1:15" ht="15" customHeight="1" thickBot="1" x14ac:dyDescent="0.4">
      <c r="B79" s="17"/>
      <c r="M79" s="18"/>
    </row>
    <row r="80" spans="1:15" ht="22" customHeight="1" thickBot="1" x14ac:dyDescent="0.4">
      <c r="B80" s="222" t="s">
        <v>54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4"/>
      <c r="N80" s="2"/>
      <c r="O80" s="2"/>
    </row>
    <row r="81" spans="2:15" ht="15" customHeight="1" thickBot="1" x14ac:dyDescent="0.4">
      <c r="B81" s="17"/>
      <c r="J81" s="2"/>
      <c r="K81" s="2"/>
      <c r="L81" s="2"/>
      <c r="M81" s="104"/>
      <c r="N81" s="2"/>
      <c r="O81" s="2"/>
    </row>
    <row r="82" spans="2:15" ht="24" customHeight="1" x14ac:dyDescent="0.35">
      <c r="B82" s="219" t="s">
        <v>2</v>
      </c>
      <c r="C82" s="129" t="s">
        <v>12</v>
      </c>
      <c r="D82" s="129"/>
      <c r="E82" s="129"/>
      <c r="F82" s="129"/>
      <c r="G82" s="129" t="s">
        <v>13</v>
      </c>
      <c r="H82" s="129"/>
      <c r="I82" s="129"/>
      <c r="J82" s="129"/>
      <c r="K82" s="129"/>
      <c r="L82" s="129"/>
      <c r="M82" s="130"/>
      <c r="N82" s="2"/>
      <c r="O82" s="2"/>
    </row>
    <row r="83" spans="2:15" ht="24" customHeight="1" x14ac:dyDescent="0.35">
      <c r="B83" s="220"/>
      <c r="C83" s="221" t="s">
        <v>0</v>
      </c>
      <c r="D83" s="221"/>
      <c r="E83" s="221" t="s">
        <v>1</v>
      </c>
      <c r="F83" s="221"/>
      <c r="G83" s="221" t="s">
        <v>141</v>
      </c>
      <c r="H83" s="221"/>
      <c r="I83" s="221"/>
      <c r="J83" s="221" t="s">
        <v>142</v>
      </c>
      <c r="K83" s="221"/>
      <c r="L83" s="221" t="s">
        <v>28</v>
      </c>
      <c r="M83" s="225"/>
      <c r="N83" s="2"/>
      <c r="O83" s="2"/>
    </row>
    <row r="84" spans="2:15" ht="15" customHeight="1" x14ac:dyDescent="0.35">
      <c r="B84" s="121">
        <v>1</v>
      </c>
      <c r="C84" s="140" t="s">
        <v>47</v>
      </c>
      <c r="D84" s="140"/>
      <c r="E84" s="140"/>
      <c r="F84" s="116" t="s">
        <v>49</v>
      </c>
      <c r="G84" s="124" t="s">
        <v>157</v>
      </c>
      <c r="H84" s="124"/>
      <c r="I84" s="124"/>
      <c r="J84" s="124" t="s">
        <v>159</v>
      </c>
      <c r="K84" s="125"/>
      <c r="L84" s="124" t="s">
        <v>158</v>
      </c>
      <c r="M84" s="127"/>
      <c r="N84" s="2"/>
      <c r="O84" s="2"/>
    </row>
    <row r="85" spans="2:15" ht="15" customHeight="1" x14ac:dyDescent="0.35">
      <c r="B85" s="70">
        <v>2</v>
      </c>
      <c r="C85" s="141" t="s">
        <v>48</v>
      </c>
      <c r="D85" s="142"/>
      <c r="E85" s="143"/>
      <c r="F85" s="71" t="s">
        <v>50</v>
      </c>
      <c r="G85" s="144"/>
      <c r="H85" s="144"/>
      <c r="I85" s="144"/>
      <c r="J85" s="126"/>
      <c r="K85" s="126"/>
      <c r="L85" s="126"/>
      <c r="M85" s="128"/>
      <c r="N85" s="2"/>
      <c r="O85" s="2"/>
    </row>
    <row r="86" spans="2:15" ht="15" customHeight="1" x14ac:dyDescent="0.35">
      <c r="B86" s="70">
        <v>3</v>
      </c>
      <c r="C86" s="137" t="s">
        <v>115</v>
      </c>
      <c r="D86" s="138"/>
      <c r="E86" s="139"/>
      <c r="F86" s="71" t="s">
        <v>50</v>
      </c>
      <c r="G86" s="144"/>
      <c r="H86" s="144"/>
      <c r="I86" s="144"/>
      <c r="J86" s="126"/>
      <c r="K86" s="126"/>
      <c r="L86" s="126"/>
      <c r="M86" s="128"/>
      <c r="N86" s="2"/>
      <c r="O86" s="2"/>
    </row>
    <row r="87" spans="2:15" ht="15" customHeight="1" x14ac:dyDescent="0.35">
      <c r="B87" s="70">
        <v>4</v>
      </c>
      <c r="C87" s="137" t="s">
        <v>153</v>
      </c>
      <c r="D87" s="138"/>
      <c r="E87" s="139"/>
      <c r="F87" s="71" t="s">
        <v>154</v>
      </c>
      <c r="G87" s="144"/>
      <c r="H87" s="144"/>
      <c r="I87" s="144"/>
      <c r="J87" s="126"/>
      <c r="K87" s="126"/>
      <c r="L87" s="126"/>
      <c r="M87" s="128"/>
      <c r="N87" s="2"/>
      <c r="O87" s="2"/>
    </row>
    <row r="88" spans="2:15" ht="15" customHeight="1" x14ac:dyDescent="0.35">
      <c r="B88" s="70">
        <v>5</v>
      </c>
      <c r="C88" s="137" t="s">
        <v>116</v>
      </c>
      <c r="D88" s="138"/>
      <c r="E88" s="139"/>
      <c r="F88" s="71" t="s">
        <v>52</v>
      </c>
      <c r="G88" s="144"/>
      <c r="H88" s="144"/>
      <c r="I88" s="144"/>
      <c r="J88" s="126"/>
      <c r="K88" s="126"/>
      <c r="L88" s="126"/>
      <c r="M88" s="128"/>
      <c r="N88" s="2"/>
      <c r="O88" s="2"/>
    </row>
    <row r="89" spans="2:15" ht="15" customHeight="1" x14ac:dyDescent="0.35">
      <c r="B89" s="70">
        <v>6</v>
      </c>
      <c r="C89" s="137" t="s">
        <v>139</v>
      </c>
      <c r="D89" s="138"/>
      <c r="E89" s="139"/>
      <c r="F89" s="71" t="s">
        <v>51</v>
      </c>
      <c r="G89" s="144"/>
      <c r="H89" s="144"/>
      <c r="I89" s="144"/>
      <c r="J89" s="126"/>
      <c r="K89" s="126"/>
      <c r="L89" s="126"/>
      <c r="M89" s="128"/>
      <c r="N89" s="2"/>
      <c r="O89" s="2"/>
    </row>
    <row r="90" spans="2:15" ht="12.75" customHeight="1" x14ac:dyDescent="0.35">
      <c r="B90" s="70">
        <v>7</v>
      </c>
      <c r="C90" s="137" t="s">
        <v>117</v>
      </c>
      <c r="D90" s="138"/>
      <c r="E90" s="139"/>
      <c r="F90" s="71" t="s">
        <v>140</v>
      </c>
      <c r="G90" s="144"/>
      <c r="H90" s="144"/>
      <c r="I90" s="144"/>
      <c r="J90" s="126"/>
      <c r="K90" s="126"/>
      <c r="L90" s="126"/>
      <c r="M90" s="128"/>
      <c r="N90" s="2"/>
      <c r="O90" s="2"/>
    </row>
    <row r="91" spans="2:15" ht="12.75" customHeight="1" x14ac:dyDescent="0.35">
      <c r="B91" s="70">
        <v>8</v>
      </c>
      <c r="D91" s="1" t="s">
        <v>153</v>
      </c>
      <c r="F91" s="71" t="s">
        <v>52</v>
      </c>
      <c r="G91" s="144"/>
      <c r="H91" s="144"/>
      <c r="I91" s="144"/>
      <c r="J91" s="126"/>
      <c r="K91" s="126"/>
      <c r="L91" s="126"/>
      <c r="M91" s="128"/>
    </row>
    <row r="92" spans="2:15" ht="12.75" customHeight="1" x14ac:dyDescent="0.35">
      <c r="B92" s="70">
        <v>9</v>
      </c>
      <c r="C92" s="137" t="s">
        <v>155</v>
      </c>
      <c r="D92" s="138"/>
      <c r="E92" s="139"/>
      <c r="F92" s="71" t="s">
        <v>51</v>
      </c>
      <c r="G92" s="144"/>
      <c r="H92" s="144"/>
      <c r="I92" s="144"/>
      <c r="J92" s="126"/>
      <c r="K92" s="126"/>
      <c r="L92" s="126"/>
      <c r="M92" s="128"/>
    </row>
    <row r="93" spans="2:15" ht="12.75" customHeight="1" x14ac:dyDescent="0.35">
      <c r="B93" s="70">
        <v>10</v>
      </c>
      <c r="C93" s="137" t="s">
        <v>156</v>
      </c>
      <c r="D93" s="138"/>
      <c r="E93" s="139"/>
      <c r="F93" s="71" t="s">
        <v>52</v>
      </c>
      <c r="G93" s="144"/>
      <c r="H93" s="144"/>
      <c r="I93" s="144"/>
      <c r="J93" s="126"/>
      <c r="K93" s="126"/>
      <c r="L93" s="126"/>
      <c r="M93" s="128"/>
    </row>
    <row r="94" spans="2:15" ht="12.75" customHeight="1" thickBot="1" x14ac:dyDescent="0.4">
      <c r="B94" s="70"/>
      <c r="G94" s="144"/>
      <c r="H94" s="144"/>
      <c r="I94" s="144"/>
      <c r="J94" s="126"/>
      <c r="K94" s="126"/>
      <c r="L94" s="126"/>
      <c r="M94" s="128"/>
    </row>
    <row r="95" spans="2:15" ht="12.75" customHeight="1" x14ac:dyDescent="0.35">
      <c r="B95" s="70"/>
      <c r="C95" s="9"/>
      <c r="D95" s="9"/>
      <c r="E95" s="9"/>
      <c r="F95" s="115"/>
      <c r="G95" s="129" t="s">
        <v>143</v>
      </c>
      <c r="H95" s="129"/>
      <c r="I95" s="129"/>
      <c r="J95" s="129"/>
      <c r="K95" s="129"/>
      <c r="L95" s="129"/>
      <c r="M95" s="130"/>
    </row>
    <row r="96" spans="2:15" ht="12.75" customHeight="1" x14ac:dyDescent="0.35">
      <c r="B96" s="70"/>
      <c r="C96" s="9"/>
      <c r="D96" s="9"/>
      <c r="E96" s="9"/>
      <c r="F96" s="115"/>
      <c r="G96" s="131" t="s">
        <v>160</v>
      </c>
      <c r="H96" s="132"/>
      <c r="I96" s="132"/>
      <c r="J96" s="132"/>
      <c r="K96" s="132"/>
      <c r="L96" s="132"/>
      <c r="M96" s="133"/>
    </row>
    <row r="97" spans="2:16" s="1" customFormat="1" ht="18" customHeight="1" thickBot="1" x14ac:dyDescent="0.4">
      <c r="B97" s="72"/>
      <c r="C97" s="10"/>
      <c r="D97" s="10"/>
      <c r="E97" s="10"/>
      <c r="F97" s="117"/>
      <c r="G97" s="134"/>
      <c r="H97" s="135"/>
      <c r="I97" s="135"/>
      <c r="J97" s="135"/>
      <c r="K97" s="135"/>
      <c r="L97" s="135"/>
      <c r="M97" s="136"/>
      <c r="P97" s="2"/>
    </row>
    <row r="98" spans="2:16" s="1" customFormat="1" ht="12.75" customHeight="1" x14ac:dyDescent="0.35">
      <c r="P98" s="2"/>
    </row>
    <row r="99" spans="2:16" s="1" customFormat="1" ht="12.75" customHeight="1" x14ac:dyDescent="0.35">
      <c r="P99" s="2"/>
    </row>
    <row r="100" spans="2:16" s="1" customFormat="1" ht="12.75" customHeight="1" x14ac:dyDescent="0.35">
      <c r="P100" s="2"/>
    </row>
    <row r="101" spans="2:16" s="1" customFormat="1" ht="12.75" customHeight="1" x14ac:dyDescent="0.35">
      <c r="P101" s="2"/>
    </row>
    <row r="102" spans="2:16" s="1" customFormat="1" ht="12.75" customHeight="1" x14ac:dyDescent="0.35">
      <c r="P102" s="2"/>
    </row>
    <row r="103" spans="2:16" s="1" customFormat="1" ht="12.75" customHeight="1" x14ac:dyDescent="0.35">
      <c r="P103" s="2"/>
    </row>
    <row r="104" spans="2:16" s="1" customFormat="1" ht="12.75" customHeight="1" x14ac:dyDescent="0.35">
      <c r="P104" s="2"/>
    </row>
    <row r="105" spans="2:16" s="1" customFormat="1" ht="12.75" customHeight="1" x14ac:dyDescent="0.35">
      <c r="P105" s="2"/>
    </row>
    <row r="106" spans="2:16" s="1" customFormat="1" ht="12.75" customHeight="1" x14ac:dyDescent="0.35">
      <c r="P106" s="2"/>
    </row>
    <row r="107" spans="2:16" s="1" customFormat="1" ht="12.75" customHeight="1" x14ac:dyDescent="0.35">
      <c r="P107" s="2"/>
    </row>
    <row r="108" spans="2:16" s="1" customFormat="1" ht="12.75" customHeight="1" x14ac:dyDescent="0.35">
      <c r="P108" s="2"/>
    </row>
    <row r="109" spans="2:16" s="1" customFormat="1" ht="12.75" customHeight="1" x14ac:dyDescent="0.35">
      <c r="P109" s="2"/>
    </row>
    <row r="110" spans="2:16" s="1" customFormat="1" ht="12.75" customHeight="1" x14ac:dyDescent="0.35">
      <c r="P110" s="2"/>
    </row>
    <row r="111" spans="2:16" s="1" customFormat="1" ht="12.75" customHeight="1" x14ac:dyDescent="0.35">
      <c r="P111" s="2"/>
    </row>
    <row r="112" spans="2:16" s="1" customFormat="1" ht="12.75" customHeight="1" x14ac:dyDescent="0.35">
      <c r="P112" s="2"/>
    </row>
    <row r="113" spans="16:16" s="1" customFormat="1" ht="12.75" customHeight="1" x14ac:dyDescent="0.35">
      <c r="P113" s="2"/>
    </row>
    <row r="114" spans="16:16" s="1" customFormat="1" ht="12.75" customHeight="1" x14ac:dyDescent="0.35">
      <c r="P114" s="2"/>
    </row>
    <row r="115" spans="16:16" s="1" customFormat="1" ht="12.75" customHeight="1" x14ac:dyDescent="0.35">
      <c r="P115" s="2"/>
    </row>
    <row r="116" spans="16:16" s="1" customFormat="1" ht="12.75" customHeight="1" x14ac:dyDescent="0.35">
      <c r="P116" s="2"/>
    </row>
    <row r="117" spans="16:16" s="1" customFormat="1" ht="12.75" customHeight="1" x14ac:dyDescent="0.35">
      <c r="P117" s="2"/>
    </row>
    <row r="118" spans="16:16" s="1" customFormat="1" ht="12.75" customHeight="1" x14ac:dyDescent="0.35">
      <c r="P118" s="2"/>
    </row>
    <row r="119" spans="16:16" s="1" customFormat="1" ht="12.75" customHeight="1" x14ac:dyDescent="0.35">
      <c r="P119" s="2"/>
    </row>
    <row r="120" spans="16:16" s="1" customFormat="1" ht="12.75" customHeight="1" x14ac:dyDescent="0.35">
      <c r="P120" s="2"/>
    </row>
    <row r="121" spans="16:16" s="1" customFormat="1" ht="12.75" customHeight="1" x14ac:dyDescent="0.35">
      <c r="P121" s="2"/>
    </row>
    <row r="122" spans="16:16" s="1" customFormat="1" ht="12.75" customHeight="1" x14ac:dyDescent="0.35">
      <c r="P122" s="2"/>
    </row>
    <row r="123" spans="16:16" s="1" customFormat="1" ht="12.75" customHeight="1" x14ac:dyDescent="0.35">
      <c r="P123" s="2"/>
    </row>
    <row r="124" spans="16:16" s="1" customFormat="1" ht="12.75" customHeight="1" x14ac:dyDescent="0.35">
      <c r="P124" s="2"/>
    </row>
    <row r="125" spans="16:16" s="1" customFormat="1" ht="12.75" customHeight="1" x14ac:dyDescent="0.35">
      <c r="P125" s="2"/>
    </row>
    <row r="126" spans="16:16" s="1" customFormat="1" ht="12.75" customHeight="1" x14ac:dyDescent="0.35">
      <c r="P126" s="2"/>
    </row>
    <row r="127" spans="16:16" s="1" customFormat="1" ht="12.75" customHeight="1" x14ac:dyDescent="0.35">
      <c r="P127" s="2"/>
    </row>
    <row r="128" spans="16:16" s="1" customFormat="1" ht="12.75" customHeight="1" x14ac:dyDescent="0.35">
      <c r="P128" s="2"/>
    </row>
    <row r="129" spans="16:16" s="1" customFormat="1" ht="12.75" customHeight="1" x14ac:dyDescent="0.35">
      <c r="P129" s="2"/>
    </row>
    <row r="130" spans="16:16" s="1" customFormat="1" ht="12.75" customHeight="1" x14ac:dyDescent="0.35">
      <c r="P130" s="2"/>
    </row>
    <row r="131" spans="16:16" s="1" customFormat="1" ht="12.75" customHeight="1" x14ac:dyDescent="0.35">
      <c r="P131" s="2"/>
    </row>
    <row r="132" spans="16:16" s="1" customFormat="1" ht="12.75" customHeight="1" x14ac:dyDescent="0.35">
      <c r="P132" s="2"/>
    </row>
    <row r="133" spans="16:16" s="1" customFormat="1" ht="12.75" customHeight="1" x14ac:dyDescent="0.35">
      <c r="P133" s="2"/>
    </row>
    <row r="134" spans="16:16" s="1" customFormat="1" ht="12.75" customHeight="1" x14ac:dyDescent="0.35">
      <c r="P134" s="2"/>
    </row>
    <row r="135" spans="16:16" s="1" customFormat="1" ht="12.75" customHeight="1" x14ac:dyDescent="0.35">
      <c r="P135" s="2"/>
    </row>
    <row r="136" spans="16:16" s="1" customFormat="1" ht="12.75" customHeight="1" x14ac:dyDescent="0.35">
      <c r="P136" s="2"/>
    </row>
    <row r="137" spans="16:16" s="1" customFormat="1" ht="12.75" customHeight="1" x14ac:dyDescent="0.35">
      <c r="P137" s="2"/>
    </row>
    <row r="138" spans="16:16" s="1" customFormat="1" ht="12.75" customHeight="1" x14ac:dyDescent="0.35">
      <c r="P138" s="2"/>
    </row>
    <row r="139" spans="16:16" s="1" customFormat="1" ht="12.75" customHeight="1" x14ac:dyDescent="0.35">
      <c r="P139" s="2"/>
    </row>
    <row r="140" spans="16:16" s="1" customFormat="1" ht="12.75" customHeight="1" x14ac:dyDescent="0.35">
      <c r="P140" s="2"/>
    </row>
    <row r="141" spans="16:16" s="1" customFormat="1" ht="12.75" customHeight="1" x14ac:dyDescent="0.35">
      <c r="P141" s="2"/>
    </row>
    <row r="142" spans="16:16" s="1" customFormat="1" ht="12.75" customHeight="1" x14ac:dyDescent="0.35">
      <c r="P142" s="2"/>
    </row>
    <row r="143" spans="16:16" s="1" customFormat="1" ht="12.75" customHeight="1" x14ac:dyDescent="0.35">
      <c r="P143" s="2"/>
    </row>
    <row r="144" spans="16:16" s="1" customFormat="1" ht="12.75" customHeight="1" x14ac:dyDescent="0.35">
      <c r="P144" s="2"/>
    </row>
    <row r="145" spans="16:16" s="1" customFormat="1" ht="12.75" customHeight="1" x14ac:dyDescent="0.35">
      <c r="P145" s="2"/>
    </row>
    <row r="146" spans="16:16" s="1" customFormat="1" ht="12.75" customHeight="1" x14ac:dyDescent="0.35">
      <c r="P146" s="2"/>
    </row>
    <row r="147" spans="16:16" s="1" customFormat="1" ht="12.75" customHeight="1" x14ac:dyDescent="0.35">
      <c r="P147" s="2"/>
    </row>
    <row r="148" spans="16:16" s="1" customFormat="1" ht="12.75" customHeight="1" x14ac:dyDescent="0.35">
      <c r="P148" s="2"/>
    </row>
    <row r="149" spans="16:16" s="1" customFormat="1" ht="12.75" customHeight="1" x14ac:dyDescent="0.35">
      <c r="P149" s="2"/>
    </row>
    <row r="150" spans="16:16" s="1" customFormat="1" ht="12.75" customHeight="1" x14ac:dyDescent="0.35">
      <c r="P150" s="2"/>
    </row>
    <row r="151" spans="16:16" s="1" customFormat="1" ht="12.75" customHeight="1" x14ac:dyDescent="0.35">
      <c r="P151" s="2"/>
    </row>
    <row r="152" spans="16:16" s="1" customFormat="1" ht="12.75" customHeight="1" x14ac:dyDescent="0.35">
      <c r="P152" s="2"/>
    </row>
    <row r="153" spans="16:16" s="1" customFormat="1" ht="12.75" customHeight="1" x14ac:dyDescent="0.35">
      <c r="P153" s="2"/>
    </row>
    <row r="154" spans="16:16" s="1" customFormat="1" ht="12.75" customHeight="1" x14ac:dyDescent="0.35">
      <c r="P154" s="2"/>
    </row>
    <row r="155" spans="16:16" s="1" customFormat="1" ht="12.75" customHeight="1" x14ac:dyDescent="0.35">
      <c r="P155" s="2"/>
    </row>
    <row r="156" spans="16:16" s="1" customFormat="1" ht="12.75" customHeight="1" x14ac:dyDescent="0.35">
      <c r="P156" s="2"/>
    </row>
    <row r="157" spans="16:16" s="1" customFormat="1" ht="12.75" customHeight="1" x14ac:dyDescent="0.35">
      <c r="P157" s="2"/>
    </row>
    <row r="158" spans="16:16" s="1" customFormat="1" ht="12.75" customHeight="1" x14ac:dyDescent="0.35">
      <c r="P158" s="2"/>
    </row>
    <row r="159" spans="16:16" s="1" customFormat="1" ht="12.75" customHeight="1" x14ac:dyDescent="0.35">
      <c r="P159" s="2"/>
    </row>
    <row r="160" spans="16:16" s="1" customFormat="1" ht="12.75" customHeight="1" x14ac:dyDescent="0.35">
      <c r="P160" s="2"/>
    </row>
    <row r="161" spans="16:16" s="1" customFormat="1" ht="12.75" customHeight="1" x14ac:dyDescent="0.35">
      <c r="P161" s="2"/>
    </row>
    <row r="162" spans="16:16" s="1" customFormat="1" ht="12.75" customHeight="1" x14ac:dyDescent="0.35">
      <c r="P162" s="2"/>
    </row>
    <row r="163" spans="16:16" s="1" customFormat="1" ht="12.75" customHeight="1" x14ac:dyDescent="0.35">
      <c r="P163" s="2"/>
    </row>
    <row r="164" spans="16:16" s="1" customFormat="1" ht="12.75" customHeight="1" x14ac:dyDescent="0.35">
      <c r="P164" s="2"/>
    </row>
    <row r="165" spans="16:16" s="1" customFormat="1" ht="12.75" customHeight="1" x14ac:dyDescent="0.35">
      <c r="P165" s="2"/>
    </row>
    <row r="166" spans="16:16" s="1" customFormat="1" ht="12.75" customHeight="1" x14ac:dyDescent="0.35">
      <c r="P166" s="2"/>
    </row>
    <row r="167" spans="16:16" s="1" customFormat="1" ht="12.75" customHeight="1" x14ac:dyDescent="0.35">
      <c r="P167" s="2"/>
    </row>
    <row r="168" spans="16:16" s="1" customFormat="1" ht="12.75" customHeight="1" x14ac:dyDescent="0.35">
      <c r="P168" s="2"/>
    </row>
    <row r="169" spans="16:16" s="1" customFormat="1" ht="12.75" customHeight="1" x14ac:dyDescent="0.35">
      <c r="P169" s="2"/>
    </row>
    <row r="170" spans="16:16" s="1" customFormat="1" ht="12.75" customHeight="1" x14ac:dyDescent="0.35">
      <c r="P170" s="2"/>
    </row>
    <row r="171" spans="16:16" s="1" customFormat="1" ht="12.75" customHeight="1" x14ac:dyDescent="0.35">
      <c r="P171" s="2"/>
    </row>
    <row r="172" spans="16:16" s="1" customFormat="1" ht="12.75" customHeight="1" x14ac:dyDescent="0.35">
      <c r="P172" s="2"/>
    </row>
    <row r="173" spans="16:16" s="1" customFormat="1" ht="12.75" customHeight="1" x14ac:dyDescent="0.35">
      <c r="P173" s="2"/>
    </row>
    <row r="174" spans="16:16" s="1" customFormat="1" ht="12.75" customHeight="1" x14ac:dyDescent="0.35">
      <c r="P174" s="2"/>
    </row>
    <row r="175" spans="16:16" s="1" customFormat="1" ht="12.75" customHeight="1" x14ac:dyDescent="0.35">
      <c r="P175" s="2"/>
    </row>
    <row r="176" spans="16:16" s="1" customFormat="1" ht="12.75" customHeight="1" x14ac:dyDescent="0.35">
      <c r="P176" s="2"/>
    </row>
    <row r="177" spans="16:16" s="1" customFormat="1" ht="12.75" customHeight="1" x14ac:dyDescent="0.35">
      <c r="P177" s="2"/>
    </row>
    <row r="178" spans="16:16" s="1" customFormat="1" ht="12.75" customHeight="1" x14ac:dyDescent="0.35">
      <c r="P178" s="2"/>
    </row>
    <row r="179" spans="16:16" s="1" customFormat="1" ht="12.75" customHeight="1" x14ac:dyDescent="0.35">
      <c r="P179" s="2"/>
    </row>
    <row r="180" spans="16:16" s="1" customFormat="1" ht="12.75" customHeight="1" x14ac:dyDescent="0.35">
      <c r="P180" s="2"/>
    </row>
    <row r="181" spans="16:16" s="1" customFormat="1" ht="12.75" customHeight="1" x14ac:dyDescent="0.35">
      <c r="P181" s="2"/>
    </row>
    <row r="182" spans="16:16" s="1" customFormat="1" ht="12.75" customHeight="1" x14ac:dyDescent="0.35">
      <c r="P182" s="2"/>
    </row>
    <row r="183" spans="16:16" s="1" customFormat="1" ht="12.75" customHeight="1" x14ac:dyDescent="0.35">
      <c r="P183" s="2"/>
    </row>
    <row r="184" spans="16:16" s="1" customFormat="1" ht="12.75" customHeight="1" x14ac:dyDescent="0.35">
      <c r="P184" s="2"/>
    </row>
    <row r="185" spans="16:16" s="1" customFormat="1" ht="12.75" customHeight="1" x14ac:dyDescent="0.35">
      <c r="P185" s="2"/>
    </row>
    <row r="186" spans="16:16" s="1" customFormat="1" ht="12.75" customHeight="1" x14ac:dyDescent="0.35">
      <c r="P186" s="2"/>
    </row>
    <row r="187" spans="16:16" s="1" customFormat="1" ht="12.75" customHeight="1" x14ac:dyDescent="0.35">
      <c r="P187" s="2"/>
    </row>
    <row r="188" spans="16:16" s="1" customFormat="1" ht="12.75" customHeight="1" x14ac:dyDescent="0.35">
      <c r="P188" s="2"/>
    </row>
    <row r="189" spans="16:16" s="1" customFormat="1" ht="12.75" customHeight="1" x14ac:dyDescent="0.35">
      <c r="P189" s="2"/>
    </row>
    <row r="190" spans="16:16" s="1" customFormat="1" ht="12.75" customHeight="1" x14ac:dyDescent="0.35">
      <c r="P190" s="2"/>
    </row>
    <row r="191" spans="16:16" s="1" customFormat="1" ht="12.75" customHeight="1" x14ac:dyDescent="0.35">
      <c r="P191" s="2"/>
    </row>
    <row r="192" spans="16:16" s="1" customFormat="1" ht="12.75" customHeight="1" x14ac:dyDescent="0.35">
      <c r="P192" s="2"/>
    </row>
    <row r="193" spans="16:16" s="1" customFormat="1" ht="12.75" customHeight="1" x14ac:dyDescent="0.35">
      <c r="P193" s="2"/>
    </row>
    <row r="194" spans="16:16" s="1" customFormat="1" ht="12.75" customHeight="1" x14ac:dyDescent="0.35">
      <c r="P194" s="2"/>
    </row>
    <row r="195" spans="16:16" s="1" customFormat="1" ht="12.75" customHeight="1" x14ac:dyDescent="0.35">
      <c r="P195" s="2"/>
    </row>
    <row r="196" spans="16:16" s="1" customFormat="1" ht="12.75" customHeight="1" x14ac:dyDescent="0.35">
      <c r="P196" s="2"/>
    </row>
    <row r="197" spans="16:16" s="1" customFormat="1" ht="12.75" customHeight="1" x14ac:dyDescent="0.35">
      <c r="P197" s="2"/>
    </row>
    <row r="198" spans="16:16" s="1" customFormat="1" ht="12.75" customHeight="1" x14ac:dyDescent="0.35">
      <c r="P198" s="2"/>
    </row>
    <row r="199" spans="16:16" s="1" customFormat="1" ht="12.75" customHeight="1" x14ac:dyDescent="0.35">
      <c r="P199" s="2"/>
    </row>
    <row r="200" spans="16:16" s="1" customFormat="1" ht="12.75" customHeight="1" x14ac:dyDescent="0.35">
      <c r="P200" s="2"/>
    </row>
    <row r="201" spans="16:16" s="1" customFormat="1" ht="12.75" customHeight="1" x14ac:dyDescent="0.35">
      <c r="P201" s="2"/>
    </row>
    <row r="202" spans="16:16" s="1" customFormat="1" ht="12.75" customHeight="1" x14ac:dyDescent="0.35">
      <c r="P202" s="2"/>
    </row>
    <row r="203" spans="16:16" s="1" customFormat="1" ht="12.75" customHeight="1" x14ac:dyDescent="0.35">
      <c r="P203" s="2"/>
    </row>
    <row r="204" spans="16:16" s="1" customFormat="1" ht="12.75" customHeight="1" x14ac:dyDescent="0.35">
      <c r="P204" s="2"/>
    </row>
    <row r="205" spans="16:16" s="1" customFormat="1" ht="12.75" customHeight="1" x14ac:dyDescent="0.35">
      <c r="P205" s="2"/>
    </row>
    <row r="206" spans="16:16" s="1" customFormat="1" ht="12.75" customHeight="1" x14ac:dyDescent="0.35">
      <c r="P206" s="2"/>
    </row>
    <row r="207" spans="16:16" s="1" customFormat="1" ht="12.75" customHeight="1" x14ac:dyDescent="0.35">
      <c r="P207" s="2"/>
    </row>
    <row r="208" spans="16:16" s="1" customFormat="1" ht="12.75" customHeight="1" x14ac:dyDescent="0.35">
      <c r="P208" s="2"/>
    </row>
    <row r="209" spans="16:16" s="1" customFormat="1" ht="12.75" customHeight="1" x14ac:dyDescent="0.35">
      <c r="P209" s="2"/>
    </row>
    <row r="210" spans="16:16" s="1" customFormat="1" ht="12.75" customHeight="1" x14ac:dyDescent="0.35">
      <c r="P210" s="2"/>
    </row>
    <row r="211" spans="16:16" s="1" customFormat="1" ht="12.75" customHeight="1" x14ac:dyDescent="0.35">
      <c r="P211" s="2"/>
    </row>
    <row r="212" spans="16:16" s="1" customFormat="1" ht="12.75" customHeight="1" x14ac:dyDescent="0.35">
      <c r="P212" s="2"/>
    </row>
    <row r="213" spans="16:16" s="1" customFormat="1" ht="12.75" customHeight="1" x14ac:dyDescent="0.35">
      <c r="P213" s="2"/>
    </row>
    <row r="214" spans="16:16" s="1" customFormat="1" ht="12.75" customHeight="1" x14ac:dyDescent="0.35">
      <c r="P214" s="2"/>
    </row>
    <row r="215" spans="16:16" s="1" customFormat="1" ht="12.75" customHeight="1" x14ac:dyDescent="0.35">
      <c r="P215" s="2"/>
    </row>
    <row r="216" spans="16:16" s="1" customFormat="1" ht="12.75" customHeight="1" x14ac:dyDescent="0.35">
      <c r="P216" s="2"/>
    </row>
    <row r="217" spans="16:16" s="1" customFormat="1" ht="12.75" customHeight="1" x14ac:dyDescent="0.35">
      <c r="P217" s="2"/>
    </row>
    <row r="218" spans="16:16" s="1" customFormat="1" ht="12.75" customHeight="1" x14ac:dyDescent="0.35">
      <c r="P218" s="2"/>
    </row>
    <row r="219" spans="16:16" s="1" customFormat="1" ht="12.75" customHeight="1" x14ac:dyDescent="0.35">
      <c r="P219" s="2"/>
    </row>
    <row r="220" spans="16:16" s="1" customFormat="1" ht="12.75" customHeight="1" x14ac:dyDescent="0.35">
      <c r="P220" s="2"/>
    </row>
    <row r="221" spans="16:16" s="1" customFormat="1" ht="12.75" customHeight="1" x14ac:dyDescent="0.35">
      <c r="P221" s="2"/>
    </row>
    <row r="222" spans="16:16" s="1" customFormat="1" ht="12.75" customHeight="1" x14ac:dyDescent="0.35">
      <c r="P222" s="2"/>
    </row>
    <row r="223" spans="16:16" s="1" customFormat="1" ht="12.75" customHeight="1" x14ac:dyDescent="0.35">
      <c r="P223" s="2"/>
    </row>
    <row r="224" spans="16:16" s="1" customFormat="1" ht="12.75" customHeight="1" x14ac:dyDescent="0.35">
      <c r="P224" s="2"/>
    </row>
    <row r="225" spans="16:16" s="1" customFormat="1" ht="12.75" customHeight="1" x14ac:dyDescent="0.35">
      <c r="P225" s="2"/>
    </row>
    <row r="226" spans="16:16" s="1" customFormat="1" ht="12.75" customHeight="1" x14ac:dyDescent="0.35">
      <c r="P226" s="2"/>
    </row>
    <row r="227" spans="16:16" s="1" customFormat="1" ht="12.75" customHeight="1" x14ac:dyDescent="0.35">
      <c r="P227" s="2"/>
    </row>
    <row r="228" spans="16:16" s="1" customFormat="1" ht="12.75" customHeight="1" x14ac:dyDescent="0.35">
      <c r="P228" s="2"/>
    </row>
    <row r="229" spans="16:16" s="1" customFormat="1" ht="12.75" customHeight="1" x14ac:dyDescent="0.35">
      <c r="P229" s="2"/>
    </row>
    <row r="230" spans="16:16" s="1" customFormat="1" ht="12.75" customHeight="1" x14ac:dyDescent="0.35">
      <c r="P230" s="2"/>
    </row>
    <row r="231" spans="16:16" s="1" customFormat="1" ht="12.75" customHeight="1" x14ac:dyDescent="0.35">
      <c r="P231" s="2"/>
    </row>
    <row r="232" spans="16:16" s="1" customFormat="1" ht="12.75" customHeight="1" x14ac:dyDescent="0.35">
      <c r="P232" s="2"/>
    </row>
    <row r="233" spans="16:16" s="1" customFormat="1" ht="12.75" customHeight="1" x14ac:dyDescent="0.35">
      <c r="P233" s="2"/>
    </row>
    <row r="234" spans="16:16" s="1" customFormat="1" ht="12.75" customHeight="1" x14ac:dyDescent="0.35">
      <c r="P234" s="2"/>
    </row>
    <row r="235" spans="16:16" s="1" customFormat="1" ht="12.75" customHeight="1" x14ac:dyDescent="0.35">
      <c r="P235" s="2"/>
    </row>
    <row r="236" spans="16:16" s="1" customFormat="1" ht="12.75" customHeight="1" x14ac:dyDescent="0.35">
      <c r="P236" s="2"/>
    </row>
    <row r="237" spans="16:16" s="1" customFormat="1" ht="12.75" customHeight="1" x14ac:dyDescent="0.35">
      <c r="P237" s="2"/>
    </row>
    <row r="238" spans="16:16" s="1" customFormat="1" ht="12.75" customHeight="1" x14ac:dyDescent="0.35">
      <c r="P238" s="2"/>
    </row>
    <row r="239" spans="16:16" s="1" customFormat="1" ht="12.75" customHeight="1" x14ac:dyDescent="0.35">
      <c r="P239" s="2"/>
    </row>
    <row r="240" spans="16:16" s="1" customFormat="1" ht="12.75" customHeight="1" x14ac:dyDescent="0.35">
      <c r="P240" s="2"/>
    </row>
    <row r="241" spans="16:16" s="1" customFormat="1" ht="12.75" customHeight="1" x14ac:dyDescent="0.35">
      <c r="P241" s="2"/>
    </row>
    <row r="242" spans="16:16" s="1" customFormat="1" ht="12.75" customHeight="1" x14ac:dyDescent="0.35">
      <c r="P242" s="2"/>
    </row>
    <row r="243" spans="16:16" s="1" customFormat="1" ht="12.75" customHeight="1" x14ac:dyDescent="0.35">
      <c r="P243" s="2"/>
    </row>
    <row r="244" spans="16:16" s="1" customFormat="1" ht="12.75" customHeight="1" x14ac:dyDescent="0.35">
      <c r="P244" s="2"/>
    </row>
    <row r="245" spans="16:16" s="1" customFormat="1" ht="12.75" customHeight="1" x14ac:dyDescent="0.35">
      <c r="P245" s="2"/>
    </row>
    <row r="246" spans="16:16" s="1" customFormat="1" ht="12.75" customHeight="1" x14ac:dyDescent="0.35">
      <c r="P246" s="2"/>
    </row>
    <row r="247" spans="16:16" s="1" customFormat="1" ht="12.75" customHeight="1" x14ac:dyDescent="0.35">
      <c r="P247" s="2"/>
    </row>
    <row r="248" spans="16:16" s="1" customFormat="1" ht="12.75" customHeight="1" x14ac:dyDescent="0.35">
      <c r="P248" s="2"/>
    </row>
    <row r="249" spans="16:16" s="1" customFormat="1" ht="12.75" customHeight="1" x14ac:dyDescent="0.35">
      <c r="P249" s="2"/>
    </row>
    <row r="250" spans="16:16" s="1" customFormat="1" ht="12.75" customHeight="1" x14ac:dyDescent="0.35">
      <c r="P250" s="2"/>
    </row>
    <row r="251" spans="16:16" s="1" customFormat="1" ht="12.75" customHeight="1" x14ac:dyDescent="0.35">
      <c r="P251" s="2"/>
    </row>
    <row r="252" spans="16:16" s="1" customFormat="1" ht="12.75" customHeight="1" x14ac:dyDescent="0.35">
      <c r="P252" s="2"/>
    </row>
    <row r="253" spans="16:16" s="1" customFormat="1" ht="12.75" customHeight="1" x14ac:dyDescent="0.35">
      <c r="P253" s="2"/>
    </row>
    <row r="254" spans="16:16" s="1" customFormat="1" ht="12.75" customHeight="1" x14ac:dyDescent="0.35">
      <c r="P254" s="2"/>
    </row>
    <row r="255" spans="16:16" s="1" customFormat="1" ht="12.75" customHeight="1" x14ac:dyDescent="0.35">
      <c r="P255" s="2"/>
    </row>
    <row r="256" spans="16:16" s="1" customFormat="1" ht="12.75" customHeight="1" x14ac:dyDescent="0.35">
      <c r="P256" s="2"/>
    </row>
    <row r="257" spans="16:16" s="1" customFormat="1" ht="12.75" customHeight="1" x14ac:dyDescent="0.35">
      <c r="P257" s="2"/>
    </row>
    <row r="258" spans="16:16" s="1" customFormat="1" ht="12.75" customHeight="1" x14ac:dyDescent="0.35">
      <c r="P258" s="2"/>
    </row>
    <row r="259" spans="16:16" s="1" customFormat="1" ht="12.75" customHeight="1" x14ac:dyDescent="0.35">
      <c r="P259" s="2"/>
    </row>
    <row r="260" spans="16:16" s="1" customFormat="1" ht="12.75" customHeight="1" x14ac:dyDescent="0.35">
      <c r="P260" s="2"/>
    </row>
    <row r="261" spans="16:16" s="1" customFormat="1" x14ac:dyDescent="0.35">
      <c r="P261" s="2"/>
    </row>
    <row r="262" spans="16:16" x14ac:dyDescent="0.35"/>
    <row r="263" spans="16:16" x14ac:dyDescent="0.35"/>
    <row r="264" spans="16:16" x14ac:dyDescent="0.35"/>
    <row r="265" spans="16:16" x14ac:dyDescent="0.35"/>
    <row r="266" spans="16:16" x14ac:dyDescent="0.35"/>
    <row r="267" spans="16:16" x14ac:dyDescent="0.35"/>
    <row r="268" spans="16:16" x14ac:dyDescent="0.35"/>
    <row r="269" spans="16:16" x14ac:dyDescent="0.35"/>
    <row r="270" spans="16:16" x14ac:dyDescent="0.35"/>
    <row r="271" spans="16:16" x14ac:dyDescent="0.35"/>
    <row r="272" spans="16:16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</sheetData>
  <mergeCells count="81">
    <mergeCell ref="C92:E92"/>
    <mergeCell ref="G84:I94"/>
    <mergeCell ref="J84:K94"/>
    <mergeCell ref="I36:K36"/>
    <mergeCell ref="I53:K53"/>
    <mergeCell ref="I70:K70"/>
    <mergeCell ref="C90:E90"/>
    <mergeCell ref="C84:E84"/>
    <mergeCell ref="C85:E85"/>
    <mergeCell ref="C86:E86"/>
    <mergeCell ref="C87:E87"/>
    <mergeCell ref="C88:E88"/>
    <mergeCell ref="C89:E89"/>
    <mergeCell ref="G55:H55"/>
    <mergeCell ref="B72:M72"/>
    <mergeCell ref="B82:B83"/>
    <mergeCell ref="C82:F82"/>
    <mergeCell ref="C83:D83"/>
    <mergeCell ref="E83:F83"/>
    <mergeCell ref="B80:M80"/>
    <mergeCell ref="G82:M82"/>
    <mergeCell ref="G83:I83"/>
    <mergeCell ref="J83:K83"/>
    <mergeCell ref="L83:M83"/>
    <mergeCell ref="C78:D78"/>
    <mergeCell ref="E78:F78"/>
    <mergeCell ref="H78:I78"/>
    <mergeCell ref="J78:M78"/>
    <mergeCell ref="J75:M75"/>
    <mergeCell ref="C76:D76"/>
    <mergeCell ref="E76:F76"/>
    <mergeCell ref="H76:I76"/>
    <mergeCell ref="J76:M76"/>
    <mergeCell ref="C77:D77"/>
    <mergeCell ref="E77:F77"/>
    <mergeCell ref="H77:I77"/>
    <mergeCell ref="J77:M77"/>
    <mergeCell ref="B74:B75"/>
    <mergeCell ref="C74:M74"/>
    <mergeCell ref="C75:D75"/>
    <mergeCell ref="E75:F75"/>
    <mergeCell ref="H75:I75"/>
    <mergeCell ref="C15:D15"/>
    <mergeCell ref="E15:F15"/>
    <mergeCell ref="H15:I15"/>
    <mergeCell ref="J15:M15"/>
    <mergeCell ref="B18:M18"/>
    <mergeCell ref="C14:D14"/>
    <mergeCell ref="E14:F14"/>
    <mergeCell ref="H14:I14"/>
    <mergeCell ref="J14:M14"/>
    <mergeCell ref="C12:D12"/>
    <mergeCell ref="E12:F12"/>
    <mergeCell ref="H12:I12"/>
    <mergeCell ref="J12:M12"/>
    <mergeCell ref="C13:D13"/>
    <mergeCell ref="E13:F13"/>
    <mergeCell ref="H13:I13"/>
    <mergeCell ref="J13:M13"/>
    <mergeCell ref="B10:M10"/>
    <mergeCell ref="E5:J5"/>
    <mergeCell ref="B2:D3"/>
    <mergeCell ref="K2:M3"/>
    <mergeCell ref="B7:M8"/>
    <mergeCell ref="B9:H9"/>
    <mergeCell ref="L84:M94"/>
    <mergeCell ref="C93:E93"/>
    <mergeCell ref="G95:M95"/>
    <mergeCell ref="G96:M97"/>
    <mergeCell ref="H16:I16"/>
    <mergeCell ref="J16:M16"/>
    <mergeCell ref="E16:F16"/>
    <mergeCell ref="B16:D16"/>
    <mergeCell ref="B20:F20"/>
    <mergeCell ref="I20:M20"/>
    <mergeCell ref="B38:F38"/>
    <mergeCell ref="I38:M38"/>
    <mergeCell ref="G20:H20"/>
    <mergeCell ref="G38:H38"/>
    <mergeCell ref="B55:F55"/>
    <mergeCell ref="I55:M55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65" orientation="portrait" r:id="rId1"/>
  <colBreaks count="1" manualBreakCount="1">
    <brk id="14" max="14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B92B-646D-4089-AC89-6A998E883256}">
  <sheetPr>
    <tabColor rgb="FFFFC000"/>
  </sheetPr>
  <dimension ref="A1:Q311"/>
  <sheetViews>
    <sheetView showGridLines="0" rightToLeft="1" topLeftCell="A36" zoomScale="70" zoomScaleNormal="70" zoomScaleSheetLayoutView="115" workbookViewId="0">
      <selection activeCell="B41" sqref="B41:M56"/>
    </sheetView>
  </sheetViews>
  <sheetFormatPr defaultColWidth="0" defaultRowHeight="14.5" zeroHeight="1" x14ac:dyDescent="0.35"/>
  <cols>
    <col min="1" max="1" width="12.7265625" style="1" customWidth="1"/>
    <col min="2" max="5" width="11.453125" style="1" customWidth="1"/>
    <col min="6" max="6" width="11.54296875" style="1" bestFit="1" customWidth="1"/>
    <col min="7" max="7" width="13.1796875" style="1" customWidth="1"/>
    <col min="8" max="8" width="5.1796875" style="1" customWidth="1"/>
    <col min="9" max="13" width="11.453125" style="1" customWidth="1"/>
    <col min="14" max="15" width="10.1796875" style="1" customWidth="1"/>
    <col min="16" max="17" width="0" style="2" hidden="1" customWidth="1"/>
    <col min="18" max="16384" width="9.1796875" style="2" hidden="1"/>
  </cols>
  <sheetData>
    <row r="1" spans="1:15" ht="15" customHeight="1" thickBot="1" x14ac:dyDescent="0.4">
      <c r="G1" s="54"/>
    </row>
    <row r="2" spans="1:15" ht="24.75" customHeight="1" x14ac:dyDescent="0.35">
      <c r="B2" s="159" t="s">
        <v>5</v>
      </c>
      <c r="C2" s="160"/>
      <c r="D2" s="161"/>
      <c r="E2" s="24"/>
      <c r="F2" s="24"/>
      <c r="G2" s="24"/>
      <c r="H2" s="24"/>
      <c r="I2" s="24"/>
      <c r="J2" s="24"/>
      <c r="K2" s="165" t="s">
        <v>25</v>
      </c>
      <c r="L2" s="166"/>
      <c r="M2" s="167"/>
    </row>
    <row r="3" spans="1:15" ht="15" customHeight="1" thickBot="1" x14ac:dyDescent="0.4">
      <c r="B3" s="162"/>
      <c r="C3" s="163"/>
      <c r="D3" s="164"/>
      <c r="K3" s="168"/>
      <c r="L3" s="169"/>
      <c r="M3" s="170"/>
      <c r="N3" s="2"/>
      <c r="O3" s="2"/>
    </row>
    <row r="4" spans="1:15" ht="15" customHeight="1" thickBot="1" x14ac:dyDescent="0.4">
      <c r="B4" s="17"/>
      <c r="M4" s="18"/>
    </row>
    <row r="5" spans="1:15" ht="31.5" customHeight="1" thickBot="1" x14ac:dyDescent="0.4">
      <c r="B5" s="17"/>
      <c r="E5" s="156" t="s">
        <v>102</v>
      </c>
      <c r="F5" s="157"/>
      <c r="G5" s="157"/>
      <c r="H5" s="157"/>
      <c r="I5" s="157"/>
      <c r="J5" s="158"/>
      <c r="K5" s="2"/>
      <c r="L5" s="2"/>
      <c r="M5" s="104"/>
      <c r="N5" s="2"/>
      <c r="O5" s="2"/>
    </row>
    <row r="6" spans="1:15" ht="15" customHeight="1" x14ac:dyDescent="0.35">
      <c r="B6" s="17"/>
      <c r="M6" s="18"/>
    </row>
    <row r="7" spans="1:15" ht="22.5" customHeight="1" x14ac:dyDescent="0.35">
      <c r="B7" s="171" t="s">
        <v>131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3"/>
      <c r="N7" s="2"/>
      <c r="O7" s="2"/>
    </row>
    <row r="8" spans="1:15" ht="22.5" customHeight="1" x14ac:dyDescent="0.35">
      <c r="B8" s="174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2"/>
      <c r="O8" s="2"/>
    </row>
    <row r="9" spans="1:15" ht="15" customHeight="1" thickBot="1" x14ac:dyDescent="0.4">
      <c r="B9" s="175"/>
      <c r="C9" s="176"/>
      <c r="D9" s="176"/>
      <c r="E9" s="176"/>
      <c r="F9" s="176"/>
      <c r="G9" s="176"/>
      <c r="H9" s="176"/>
      <c r="M9" s="18"/>
    </row>
    <row r="10" spans="1:15" ht="24.5" customHeight="1" thickBot="1" x14ac:dyDescent="0.4">
      <c r="B10" s="153" t="s">
        <v>24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2"/>
      <c r="O10" s="2"/>
    </row>
    <row r="11" spans="1:15" ht="19.5" customHeight="1" thickBot="1" x14ac:dyDescent="0.4">
      <c r="B11" s="17"/>
      <c r="F11" s="58"/>
      <c r="G11" s="58"/>
      <c r="H11" s="58"/>
      <c r="I11" s="58"/>
      <c r="J11" s="58"/>
      <c r="K11" s="58"/>
      <c r="L11" s="58"/>
      <c r="M11" s="105"/>
      <c r="N11" s="2"/>
      <c r="O11" s="2"/>
    </row>
    <row r="12" spans="1:15" ht="19.5" customHeight="1" thickBot="1" x14ac:dyDescent="0.4">
      <c r="B12" s="55" t="s">
        <v>2</v>
      </c>
      <c r="C12" s="177" t="s">
        <v>3</v>
      </c>
      <c r="D12" s="178"/>
      <c r="E12" s="178" t="s">
        <v>30</v>
      </c>
      <c r="F12" s="178"/>
      <c r="G12" s="56" t="s">
        <v>53</v>
      </c>
      <c r="H12" s="178" t="s">
        <v>4</v>
      </c>
      <c r="I12" s="178"/>
      <c r="J12" s="178" t="s">
        <v>9</v>
      </c>
      <c r="K12" s="178"/>
      <c r="L12" s="178"/>
      <c r="M12" s="179"/>
      <c r="N12" s="2"/>
      <c r="O12" s="2"/>
    </row>
    <row r="13" spans="1:15" ht="15" customHeight="1" thickBot="1" x14ac:dyDescent="0.4">
      <c r="B13" s="4">
        <v>1</v>
      </c>
      <c r="C13" s="243" t="s">
        <v>29</v>
      </c>
      <c r="D13" s="244"/>
      <c r="E13" s="230">
        <v>150</v>
      </c>
      <c r="F13" s="230"/>
      <c r="G13" s="14">
        <f>H13/E13</f>
        <v>12.5</v>
      </c>
      <c r="H13" s="268">
        <v>1875</v>
      </c>
      <c r="I13" s="268"/>
      <c r="J13" s="238"/>
      <c r="K13" s="238"/>
      <c r="L13" s="238"/>
      <c r="M13" s="239"/>
      <c r="O13" s="2"/>
    </row>
    <row r="14" spans="1:15" ht="15" customHeight="1" thickTop="1" thickBot="1" x14ac:dyDescent="0.4">
      <c r="A14" s="1" t="s">
        <v>14</v>
      </c>
      <c r="B14" s="269" t="s">
        <v>16</v>
      </c>
      <c r="C14" s="270"/>
      <c r="D14" s="270"/>
      <c r="E14" s="270"/>
      <c r="F14" s="270"/>
      <c r="G14" s="270"/>
      <c r="H14" s="271">
        <f>SUM(H13:I13)</f>
        <v>1875</v>
      </c>
      <c r="I14" s="271"/>
      <c r="J14" s="272"/>
      <c r="K14" s="272"/>
      <c r="L14" s="272"/>
      <c r="M14" s="273"/>
      <c r="O14" s="2"/>
    </row>
    <row r="15" spans="1:15" ht="15" customHeight="1" thickTop="1" thickBot="1" x14ac:dyDescent="0.4">
      <c r="B15" s="17"/>
      <c r="C15" s="2"/>
      <c r="D15" s="2"/>
      <c r="E15" s="2"/>
      <c r="F15" s="2"/>
      <c r="M15" s="18"/>
      <c r="O15" s="2"/>
    </row>
    <row r="16" spans="1:15" ht="26.5" customHeight="1" thickBot="1" x14ac:dyDescent="0.4">
      <c r="A16" s="59"/>
      <c r="B16" s="153" t="s">
        <v>149</v>
      </c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5"/>
      <c r="O16" s="2"/>
    </row>
    <row r="17" spans="1:15" ht="15" customHeight="1" x14ac:dyDescent="0.35">
      <c r="B17" s="17"/>
      <c r="M17" s="18"/>
    </row>
    <row r="18" spans="1:15" ht="15" customHeight="1" thickBot="1" x14ac:dyDescent="0.4">
      <c r="B18" s="17"/>
      <c r="G18" s="2"/>
      <c r="H18" s="2"/>
      <c r="L18" s="2"/>
      <c r="M18" s="104"/>
      <c r="N18" s="2"/>
      <c r="O18" s="2"/>
    </row>
    <row r="19" spans="1:15" ht="21.75" customHeight="1" thickBot="1" x14ac:dyDescent="0.4">
      <c r="A19" s="2"/>
      <c r="B19" s="191" t="s">
        <v>148</v>
      </c>
      <c r="C19" s="192"/>
      <c r="D19" s="192"/>
      <c r="E19" s="192"/>
      <c r="F19" s="193"/>
      <c r="G19" s="151" t="s">
        <v>29</v>
      </c>
      <c r="H19" s="152"/>
      <c r="I19" s="194" t="s">
        <v>147</v>
      </c>
      <c r="J19" s="195"/>
      <c r="K19" s="195"/>
      <c r="L19" s="195"/>
      <c r="M19" s="196"/>
      <c r="N19" s="2"/>
      <c r="O19" s="2"/>
    </row>
    <row r="20" spans="1:15" ht="17.25" customHeight="1" thickBot="1" x14ac:dyDescent="0.4">
      <c r="A20" s="2"/>
      <c r="B20" s="34" t="s">
        <v>17</v>
      </c>
      <c r="C20" s="32" t="s">
        <v>18</v>
      </c>
      <c r="D20" s="32" t="s">
        <v>19</v>
      </c>
      <c r="E20" s="32" t="s">
        <v>20</v>
      </c>
      <c r="F20" s="33" t="s">
        <v>21</v>
      </c>
      <c r="G20" s="2"/>
      <c r="H20" s="2"/>
      <c r="I20" s="34" t="s">
        <v>17</v>
      </c>
      <c r="J20" s="32" t="s">
        <v>18</v>
      </c>
      <c r="K20" s="32" t="s">
        <v>19</v>
      </c>
      <c r="L20" s="32" t="s">
        <v>20</v>
      </c>
      <c r="M20" s="33" t="s">
        <v>21</v>
      </c>
      <c r="N20" s="2"/>
      <c r="O20" s="2"/>
    </row>
    <row r="21" spans="1:15" ht="15" customHeight="1" x14ac:dyDescent="0.35">
      <c r="A21" s="2"/>
      <c r="B21" s="101" t="s">
        <v>69</v>
      </c>
      <c r="C21" s="101">
        <v>48</v>
      </c>
      <c r="D21" s="37" t="s">
        <v>118</v>
      </c>
      <c r="E21" s="40">
        <v>0</v>
      </c>
      <c r="F21" s="41">
        <v>0</v>
      </c>
      <c r="I21" s="76" t="str">
        <f>'[8]لينا 5'!Z5</f>
        <v>1-XXX</v>
      </c>
      <c r="J21" s="40">
        <f>'[8]لينا 5'!AA5</f>
        <v>48</v>
      </c>
      <c r="K21" s="40" t="str">
        <f>'[8]لينا 5'!AB5</f>
        <v>82-89</v>
      </c>
      <c r="L21" s="40">
        <f>'[8]لينا 5'!AC5</f>
        <v>0</v>
      </c>
      <c r="M21" s="41">
        <f>'[8]لينا 5'!AD5</f>
        <v>0</v>
      </c>
    </row>
    <row r="22" spans="1:15" ht="15" customHeight="1" x14ac:dyDescent="0.35">
      <c r="A22" s="2"/>
      <c r="B22" s="76" t="s">
        <v>73</v>
      </c>
      <c r="C22" s="40">
        <v>54</v>
      </c>
      <c r="D22" s="45" t="s">
        <v>119</v>
      </c>
      <c r="E22" s="40">
        <v>0</v>
      </c>
      <c r="F22" s="41">
        <v>0</v>
      </c>
      <c r="I22" s="76" t="str">
        <f>'[8]لينا 5'!Z6</f>
        <v>1-XX</v>
      </c>
      <c r="J22" s="40">
        <f>'[8]لينا 5'!AA6</f>
        <v>54</v>
      </c>
      <c r="K22" s="40" t="str">
        <f>'[8]لينا 5'!AB6</f>
        <v>77-82</v>
      </c>
      <c r="L22" s="40">
        <f>'[8]لينا 5'!AC6</f>
        <v>0</v>
      </c>
      <c r="M22" s="41">
        <f>'[8]لينا 5'!AD6</f>
        <v>0</v>
      </c>
    </row>
    <row r="23" spans="1:15" ht="15" customHeight="1" x14ac:dyDescent="0.35">
      <c r="A23" s="2"/>
      <c r="B23" s="76" t="s">
        <v>73</v>
      </c>
      <c r="C23" s="40">
        <v>63</v>
      </c>
      <c r="D23" s="40" t="s">
        <v>120</v>
      </c>
      <c r="E23" s="40">
        <v>0</v>
      </c>
      <c r="F23" s="41">
        <v>0</v>
      </c>
      <c r="I23" s="76" t="str">
        <f>'[8]لينا 5'!Z7</f>
        <v>1-XX</v>
      </c>
      <c r="J23" s="40">
        <f>'[8]لينا 5'!AA7</f>
        <v>63</v>
      </c>
      <c r="K23" s="40" t="str">
        <f>'[8]لينا 5'!AB7</f>
        <v>75-77</v>
      </c>
      <c r="L23" s="40">
        <f>'[8]لينا 5'!AC7</f>
        <v>0</v>
      </c>
      <c r="M23" s="41">
        <f>'[8]لينا 5'!AD7</f>
        <v>0</v>
      </c>
    </row>
    <row r="24" spans="1:15" ht="15" customHeight="1" x14ac:dyDescent="0.35">
      <c r="A24" s="2"/>
      <c r="B24" s="76" t="s">
        <v>73</v>
      </c>
      <c r="C24" s="40">
        <v>72</v>
      </c>
      <c r="D24" s="40" t="s">
        <v>121</v>
      </c>
      <c r="E24" s="40">
        <v>0</v>
      </c>
      <c r="F24" s="41">
        <v>0</v>
      </c>
      <c r="I24" s="76" t="str">
        <f>'[8]لينا 5'!Z8</f>
        <v>1-XX</v>
      </c>
      <c r="J24" s="40">
        <f>'[8]لينا 5'!AA8</f>
        <v>72</v>
      </c>
      <c r="K24" s="40" t="str">
        <f>'[8]لينا 5'!AB8</f>
        <v>69-75</v>
      </c>
      <c r="L24" s="40">
        <f>'[8]لينا 5'!AC8</f>
        <v>0</v>
      </c>
      <c r="M24" s="41">
        <f>'[8]لينا 5'!AD8</f>
        <v>0</v>
      </c>
    </row>
    <row r="25" spans="1:15" ht="15" customHeight="1" x14ac:dyDescent="0.35">
      <c r="A25" s="2"/>
      <c r="B25" s="76">
        <v>1</v>
      </c>
      <c r="C25" s="40">
        <v>84</v>
      </c>
      <c r="D25" s="40" t="s">
        <v>97</v>
      </c>
      <c r="E25" s="40">
        <v>0</v>
      </c>
      <c r="F25" s="41">
        <v>0</v>
      </c>
      <c r="I25" s="76">
        <f>'[8]لينا 5'!Z9</f>
        <v>1</v>
      </c>
      <c r="J25" s="40">
        <f>'[8]لينا 5'!AA9</f>
        <v>84</v>
      </c>
      <c r="K25" s="40" t="str">
        <f>'[8]لينا 5'!AB9</f>
        <v>65-69</v>
      </c>
      <c r="L25" s="40">
        <f>'[8]لينا 5'!AC9</f>
        <v>0</v>
      </c>
      <c r="M25" s="41">
        <f>'[8]لينا 5'!AD9</f>
        <v>0</v>
      </c>
    </row>
    <row r="26" spans="1:15" ht="15" customHeight="1" x14ac:dyDescent="0.35">
      <c r="A26" s="2"/>
      <c r="B26" s="76">
        <v>2</v>
      </c>
      <c r="C26" s="40">
        <v>94</v>
      </c>
      <c r="D26" s="40" t="s">
        <v>122</v>
      </c>
      <c r="E26" s="40">
        <v>0</v>
      </c>
      <c r="F26" s="41">
        <v>0</v>
      </c>
      <c r="I26" s="76">
        <f>'[8]لينا 5'!Z10</f>
        <v>2</v>
      </c>
      <c r="J26" s="40">
        <f>'[8]لينا 5'!AA10</f>
        <v>94</v>
      </c>
      <c r="K26" s="40" t="str">
        <f>'[8]لينا 5'!AB10</f>
        <v>62-65</v>
      </c>
      <c r="L26" s="40">
        <f>'[8]لينا 5'!AC10</f>
        <v>0</v>
      </c>
      <c r="M26" s="41">
        <f>'[8]لينا 5'!AD10</f>
        <v>0</v>
      </c>
    </row>
    <row r="27" spans="1:15" ht="15" customHeight="1" x14ac:dyDescent="0.35">
      <c r="A27" s="2"/>
      <c r="B27" s="76">
        <v>3</v>
      </c>
      <c r="C27" s="40">
        <v>108</v>
      </c>
      <c r="D27" s="40" t="s">
        <v>103</v>
      </c>
      <c r="E27" s="40">
        <v>0</v>
      </c>
      <c r="F27" s="41">
        <v>0</v>
      </c>
      <c r="I27" s="76">
        <f>'[8]لينا 5'!Z11</f>
        <v>3</v>
      </c>
      <c r="J27" s="40">
        <f>'[8]لينا 5'!AA11</f>
        <v>108</v>
      </c>
      <c r="K27" s="40" t="str">
        <f>'[8]لينا 5'!AB11</f>
        <v>58-62</v>
      </c>
      <c r="L27" s="40">
        <f>'[8]لينا 5'!AC11</f>
        <v>6</v>
      </c>
      <c r="M27" s="41">
        <f>'[8]لينا 5'!AD11</f>
        <v>9.8039215686274508E-3</v>
      </c>
    </row>
    <row r="28" spans="1:15" ht="15" customHeight="1" x14ac:dyDescent="0.35">
      <c r="A28" s="2"/>
      <c r="B28" s="76">
        <v>3</v>
      </c>
      <c r="C28" s="40">
        <v>120</v>
      </c>
      <c r="D28" s="40" t="s">
        <v>123</v>
      </c>
      <c r="E28" s="40">
        <v>0</v>
      </c>
      <c r="F28" s="41">
        <v>0</v>
      </c>
      <c r="I28" s="76">
        <f>'[8]لينا 5'!Z12</f>
        <v>3</v>
      </c>
      <c r="J28" s="40">
        <f>'[8]لينا 5'!AA12</f>
        <v>120</v>
      </c>
      <c r="K28" s="45" t="str">
        <f>'[8]لينا 5'!AB12</f>
        <v>56-58</v>
      </c>
      <c r="L28" s="40">
        <f>'[8]لينا 5'!AC12</f>
        <v>4</v>
      </c>
      <c r="M28" s="41">
        <f>'[8]لينا 5'!AD12</f>
        <v>6.5359477124183009E-3</v>
      </c>
    </row>
    <row r="29" spans="1:15" ht="15" customHeight="1" x14ac:dyDescent="0.35">
      <c r="A29" s="2"/>
      <c r="B29" s="76">
        <v>4</v>
      </c>
      <c r="C29" s="40">
        <v>135</v>
      </c>
      <c r="D29" s="40" t="s">
        <v>124</v>
      </c>
      <c r="E29" s="40">
        <v>0</v>
      </c>
      <c r="F29" s="41">
        <v>0</v>
      </c>
      <c r="I29" s="76">
        <f>'[8]لينا 5'!Z13</f>
        <v>4</v>
      </c>
      <c r="J29" s="40">
        <f>'[8]لينا 5'!AA13</f>
        <v>135</v>
      </c>
      <c r="K29" s="48" t="str">
        <f>'[8]لينا 5'!AB13</f>
        <v>51-56</v>
      </c>
      <c r="L29" s="40">
        <f>'[8]لينا 5'!AC13</f>
        <v>55</v>
      </c>
      <c r="M29" s="41">
        <f>'[8]لينا 5'!AD13</f>
        <v>8.9869281045751634E-2</v>
      </c>
    </row>
    <row r="30" spans="1:15" ht="15" customHeight="1" x14ac:dyDescent="0.35">
      <c r="A30" s="2"/>
      <c r="B30" s="76" t="s">
        <v>22</v>
      </c>
      <c r="C30" s="40" t="s">
        <v>46</v>
      </c>
      <c r="D30" s="40" t="s">
        <v>46</v>
      </c>
      <c r="E30" s="40">
        <v>612</v>
      </c>
      <c r="F30" s="50">
        <v>1</v>
      </c>
      <c r="I30" s="76" t="str">
        <f>'[8]لينا 5'!Z14</f>
        <v>-</v>
      </c>
      <c r="J30" s="40" t="str">
        <f>'[8]لينا 5'!AA14</f>
        <v>U+O</v>
      </c>
      <c r="K30" s="40" t="str">
        <f>'[8]لينا 5'!AB14</f>
        <v>U+O</v>
      </c>
      <c r="L30" s="40">
        <f>'[8]لينا 5'!AC14</f>
        <v>547</v>
      </c>
      <c r="M30" s="51">
        <f>'[8]لينا 5'!AD14</f>
        <v>0.89379084967320266</v>
      </c>
    </row>
    <row r="31" spans="1:15" ht="15" customHeight="1" thickBot="1" x14ac:dyDescent="0.4">
      <c r="B31" s="197" t="s">
        <v>23</v>
      </c>
      <c r="C31" s="198"/>
      <c r="D31" s="198"/>
      <c r="E31" s="52">
        <f>SUM(E21:E30)</f>
        <v>612</v>
      </c>
      <c r="F31" s="53">
        <v>1</v>
      </c>
      <c r="H31" s="2"/>
      <c r="I31" s="197" t="str">
        <f>'[8]لينا 5'!Z15</f>
        <v>ألاجمالي</v>
      </c>
      <c r="J31" s="198"/>
      <c r="K31" s="198"/>
      <c r="L31" s="52">
        <f>'[8]لينا 5'!AC15</f>
        <v>612</v>
      </c>
      <c r="M31" s="53">
        <f>'[8]لينا 5'!AD15</f>
        <v>1</v>
      </c>
    </row>
    <row r="32" spans="1:15" ht="15" customHeight="1" thickBot="1" x14ac:dyDescent="0.4">
      <c r="B32" s="114"/>
      <c r="C32" s="77"/>
      <c r="D32" s="77"/>
      <c r="E32" s="77"/>
      <c r="F32" s="81"/>
      <c r="M32" s="18"/>
      <c r="N32" s="2"/>
      <c r="O32" s="2"/>
    </row>
    <row r="33" spans="2:15" ht="26" customHeight="1" thickBot="1" x14ac:dyDescent="0.4">
      <c r="B33" s="153" t="s">
        <v>15</v>
      </c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5"/>
    </row>
    <row r="34" spans="2:15" ht="15" customHeight="1" thickBot="1" x14ac:dyDescent="0.4">
      <c r="B34" s="106"/>
      <c r="C34" s="2"/>
      <c r="D34" s="2"/>
      <c r="M34" s="18"/>
    </row>
    <row r="35" spans="2:15" ht="18.75" customHeight="1" thickBot="1" x14ac:dyDescent="0.4">
      <c r="B35" s="199" t="s">
        <v>2</v>
      </c>
      <c r="C35" s="201" t="s">
        <v>6</v>
      </c>
      <c r="D35" s="202"/>
      <c r="E35" s="202"/>
      <c r="F35" s="202"/>
      <c r="G35" s="202"/>
      <c r="H35" s="202"/>
      <c r="I35" s="202"/>
      <c r="J35" s="202"/>
      <c r="K35" s="202"/>
      <c r="L35" s="202"/>
      <c r="M35" s="203"/>
      <c r="N35" s="2"/>
      <c r="O35" s="2"/>
    </row>
    <row r="36" spans="2:15" ht="19.5" customHeight="1" thickBot="1" x14ac:dyDescent="0.4">
      <c r="B36" s="200"/>
      <c r="C36" s="204" t="s">
        <v>7</v>
      </c>
      <c r="D36" s="205"/>
      <c r="E36" s="205" t="s">
        <v>11</v>
      </c>
      <c r="F36" s="205"/>
      <c r="G36" s="64" t="s">
        <v>10</v>
      </c>
      <c r="H36" s="205" t="s">
        <v>8</v>
      </c>
      <c r="I36" s="205"/>
      <c r="J36" s="205" t="s">
        <v>9</v>
      </c>
      <c r="K36" s="205"/>
      <c r="L36" s="205"/>
      <c r="M36" s="206"/>
      <c r="N36" s="2"/>
      <c r="O36" s="2"/>
    </row>
    <row r="37" spans="2:15" ht="15" customHeight="1" thickBot="1" x14ac:dyDescent="0.4">
      <c r="B37" s="5">
        <v>1</v>
      </c>
      <c r="C37" s="226" t="s">
        <v>29</v>
      </c>
      <c r="D37" s="227"/>
      <c r="E37" s="228"/>
      <c r="F37" s="229"/>
      <c r="G37" s="80"/>
      <c r="H37" s="215"/>
      <c r="I37" s="215"/>
      <c r="J37" s="216"/>
      <c r="K37" s="217"/>
      <c r="L37" s="217"/>
      <c r="M37" s="218"/>
      <c r="N37" s="2"/>
      <c r="O37" s="2"/>
    </row>
    <row r="38" spans="2:15" ht="15" customHeight="1" thickBot="1" x14ac:dyDescent="0.4">
      <c r="B38" s="17"/>
      <c r="M38" s="18"/>
    </row>
    <row r="39" spans="2:15" ht="26.5" customHeight="1" thickBot="1" x14ac:dyDescent="0.4">
      <c r="B39" s="222" t="s">
        <v>54</v>
      </c>
      <c r="C39" s="223"/>
      <c r="D39" s="223"/>
      <c r="E39" s="223"/>
      <c r="F39" s="223"/>
      <c r="G39" s="223"/>
      <c r="H39" s="223"/>
      <c r="I39" s="223"/>
      <c r="J39" s="223"/>
      <c r="K39" s="223"/>
      <c r="L39" s="223"/>
      <c r="M39" s="224"/>
      <c r="N39" s="2"/>
      <c r="O39" s="2"/>
    </row>
    <row r="40" spans="2:15" ht="15" customHeight="1" thickBot="1" x14ac:dyDescent="0.4">
      <c r="B40" s="17"/>
      <c r="J40" s="2"/>
      <c r="K40" s="2"/>
      <c r="L40" s="2"/>
      <c r="M40" s="104"/>
      <c r="N40" s="2"/>
      <c r="O40" s="2"/>
    </row>
    <row r="41" spans="2:15" ht="24" customHeight="1" x14ac:dyDescent="0.35">
      <c r="B41" s="219" t="s">
        <v>2</v>
      </c>
      <c r="C41" s="129" t="s">
        <v>12</v>
      </c>
      <c r="D41" s="129"/>
      <c r="E41" s="129"/>
      <c r="F41" s="129"/>
      <c r="G41" s="129" t="s">
        <v>13</v>
      </c>
      <c r="H41" s="129"/>
      <c r="I41" s="129"/>
      <c r="J41" s="129"/>
      <c r="K41" s="129"/>
      <c r="L41" s="129"/>
      <c r="M41" s="130"/>
      <c r="N41" s="2"/>
      <c r="O41" s="2"/>
    </row>
    <row r="42" spans="2:15" ht="24" customHeight="1" x14ac:dyDescent="0.35">
      <c r="B42" s="220"/>
      <c r="C42" s="221" t="s">
        <v>0</v>
      </c>
      <c r="D42" s="221"/>
      <c r="E42" s="221" t="s">
        <v>1</v>
      </c>
      <c r="F42" s="221"/>
      <c r="G42" s="221" t="s">
        <v>141</v>
      </c>
      <c r="H42" s="221"/>
      <c r="I42" s="221"/>
      <c r="J42" s="221" t="s">
        <v>142</v>
      </c>
      <c r="K42" s="221"/>
      <c r="L42" s="221" t="s">
        <v>28</v>
      </c>
      <c r="M42" s="225"/>
      <c r="N42" s="2"/>
      <c r="O42" s="2"/>
    </row>
    <row r="43" spans="2:15" ht="15" customHeight="1" x14ac:dyDescent="0.35">
      <c r="B43" s="121">
        <v>1</v>
      </c>
      <c r="C43" s="140" t="s">
        <v>47</v>
      </c>
      <c r="D43" s="140"/>
      <c r="E43" s="140"/>
      <c r="F43" s="116" t="s">
        <v>49</v>
      </c>
      <c r="G43" s="124" t="s">
        <v>157</v>
      </c>
      <c r="H43" s="124"/>
      <c r="I43" s="124"/>
      <c r="J43" s="124" t="s">
        <v>159</v>
      </c>
      <c r="K43" s="125"/>
      <c r="L43" s="124" t="s">
        <v>158</v>
      </c>
      <c r="M43" s="127"/>
      <c r="N43" s="2"/>
      <c r="O43" s="2"/>
    </row>
    <row r="44" spans="2:15" ht="15" customHeight="1" x14ac:dyDescent="0.35">
      <c r="B44" s="70">
        <v>2</v>
      </c>
      <c r="C44" s="141" t="s">
        <v>48</v>
      </c>
      <c r="D44" s="142"/>
      <c r="E44" s="143"/>
      <c r="F44" s="71" t="s">
        <v>50</v>
      </c>
      <c r="G44" s="144"/>
      <c r="H44" s="144"/>
      <c r="I44" s="144"/>
      <c r="J44" s="126"/>
      <c r="K44" s="126"/>
      <c r="L44" s="126"/>
      <c r="M44" s="128"/>
      <c r="N44" s="2"/>
      <c r="O44" s="2"/>
    </row>
    <row r="45" spans="2:15" ht="15" customHeight="1" x14ac:dyDescent="0.35">
      <c r="B45" s="70">
        <v>3</v>
      </c>
      <c r="C45" s="137" t="s">
        <v>115</v>
      </c>
      <c r="D45" s="138"/>
      <c r="E45" s="139"/>
      <c r="F45" s="71" t="s">
        <v>50</v>
      </c>
      <c r="G45" s="144"/>
      <c r="H45" s="144"/>
      <c r="I45" s="144"/>
      <c r="J45" s="126"/>
      <c r="K45" s="126"/>
      <c r="L45" s="126"/>
      <c r="M45" s="128"/>
      <c r="N45" s="2"/>
      <c r="O45" s="2"/>
    </row>
    <row r="46" spans="2:15" ht="15" customHeight="1" x14ac:dyDescent="0.35">
      <c r="B46" s="70">
        <v>4</v>
      </c>
      <c r="C46" s="137" t="s">
        <v>153</v>
      </c>
      <c r="D46" s="138"/>
      <c r="E46" s="139"/>
      <c r="F46" s="71" t="s">
        <v>154</v>
      </c>
      <c r="G46" s="144"/>
      <c r="H46" s="144"/>
      <c r="I46" s="144"/>
      <c r="J46" s="126"/>
      <c r="K46" s="126"/>
      <c r="L46" s="126"/>
      <c r="M46" s="128"/>
      <c r="N46" s="2"/>
      <c r="O46" s="2"/>
    </row>
    <row r="47" spans="2:15" ht="15" customHeight="1" x14ac:dyDescent="0.35">
      <c r="B47" s="70">
        <v>5</v>
      </c>
      <c r="C47" s="137" t="s">
        <v>116</v>
      </c>
      <c r="D47" s="138"/>
      <c r="E47" s="139"/>
      <c r="F47" s="71" t="s">
        <v>52</v>
      </c>
      <c r="G47" s="144"/>
      <c r="H47" s="144"/>
      <c r="I47" s="144"/>
      <c r="J47" s="126"/>
      <c r="K47" s="126"/>
      <c r="L47" s="126"/>
      <c r="M47" s="128"/>
      <c r="N47" s="2"/>
      <c r="O47" s="2"/>
    </row>
    <row r="48" spans="2:15" ht="15" customHeight="1" x14ac:dyDescent="0.35">
      <c r="B48" s="70">
        <v>6</v>
      </c>
      <c r="C48" s="137" t="s">
        <v>139</v>
      </c>
      <c r="D48" s="138"/>
      <c r="E48" s="139"/>
      <c r="F48" s="71" t="s">
        <v>51</v>
      </c>
      <c r="G48" s="144"/>
      <c r="H48" s="144"/>
      <c r="I48" s="144"/>
      <c r="J48" s="126"/>
      <c r="K48" s="126"/>
      <c r="L48" s="126"/>
      <c r="M48" s="128"/>
      <c r="N48" s="2"/>
      <c r="O48" s="2"/>
    </row>
    <row r="49" spans="2:16" ht="12.75" customHeight="1" x14ac:dyDescent="0.35">
      <c r="B49" s="70">
        <v>7</v>
      </c>
      <c r="C49" s="137" t="s">
        <v>117</v>
      </c>
      <c r="D49" s="138"/>
      <c r="E49" s="139"/>
      <c r="F49" s="71" t="s">
        <v>140</v>
      </c>
      <c r="G49" s="144"/>
      <c r="H49" s="144"/>
      <c r="I49" s="144"/>
      <c r="J49" s="126"/>
      <c r="K49" s="126"/>
      <c r="L49" s="126"/>
      <c r="M49" s="128"/>
      <c r="N49" s="2"/>
      <c r="O49" s="2"/>
    </row>
    <row r="50" spans="2:16" ht="12.75" customHeight="1" x14ac:dyDescent="0.35">
      <c r="B50" s="70">
        <v>8</v>
      </c>
      <c r="D50" s="1" t="s">
        <v>153</v>
      </c>
      <c r="F50" s="71" t="s">
        <v>52</v>
      </c>
      <c r="G50" s="144"/>
      <c r="H50" s="144"/>
      <c r="I50" s="144"/>
      <c r="J50" s="126"/>
      <c r="K50" s="126"/>
      <c r="L50" s="126"/>
      <c r="M50" s="128"/>
    </row>
    <row r="51" spans="2:16" ht="12.75" customHeight="1" x14ac:dyDescent="0.35">
      <c r="B51" s="70">
        <v>9</v>
      </c>
      <c r="C51" s="137" t="s">
        <v>155</v>
      </c>
      <c r="D51" s="138"/>
      <c r="E51" s="139"/>
      <c r="F51" s="71" t="s">
        <v>51</v>
      </c>
      <c r="G51" s="144"/>
      <c r="H51" s="144"/>
      <c r="I51" s="144"/>
      <c r="J51" s="126"/>
      <c r="K51" s="126"/>
      <c r="L51" s="126"/>
      <c r="M51" s="128"/>
    </row>
    <row r="52" spans="2:16" ht="12.75" customHeight="1" x14ac:dyDescent="0.35">
      <c r="B52" s="70">
        <v>10</v>
      </c>
      <c r="C52" s="137" t="s">
        <v>156</v>
      </c>
      <c r="D52" s="138"/>
      <c r="E52" s="139"/>
      <c r="F52" s="71" t="s">
        <v>52</v>
      </c>
      <c r="G52" s="144"/>
      <c r="H52" s="144"/>
      <c r="I52" s="144"/>
      <c r="J52" s="126"/>
      <c r="K52" s="126"/>
      <c r="L52" s="126"/>
      <c r="M52" s="128"/>
    </row>
    <row r="53" spans="2:16" ht="12.75" customHeight="1" thickBot="1" x14ac:dyDescent="0.4">
      <c r="B53" s="70"/>
      <c r="G53" s="144"/>
      <c r="H53" s="144"/>
      <c r="I53" s="144"/>
      <c r="J53" s="126"/>
      <c r="K53" s="126"/>
      <c r="L53" s="126"/>
      <c r="M53" s="128"/>
    </row>
    <row r="54" spans="2:16" ht="12.75" customHeight="1" x14ac:dyDescent="0.35">
      <c r="B54" s="70"/>
      <c r="C54" s="9"/>
      <c r="D54" s="9"/>
      <c r="E54" s="9"/>
      <c r="F54" s="115"/>
      <c r="G54" s="129" t="s">
        <v>143</v>
      </c>
      <c r="H54" s="129"/>
      <c r="I54" s="129"/>
      <c r="J54" s="129"/>
      <c r="K54" s="129"/>
      <c r="L54" s="129"/>
      <c r="M54" s="130"/>
    </row>
    <row r="55" spans="2:16" ht="12.75" customHeight="1" x14ac:dyDescent="0.35">
      <c r="B55" s="70"/>
      <c r="C55" s="9"/>
      <c r="D55" s="9"/>
      <c r="E55" s="9"/>
      <c r="F55" s="115"/>
      <c r="G55" s="131" t="s">
        <v>160</v>
      </c>
      <c r="H55" s="132"/>
      <c r="I55" s="132"/>
      <c r="J55" s="132"/>
      <c r="K55" s="132"/>
      <c r="L55" s="132"/>
      <c r="M55" s="133"/>
    </row>
    <row r="56" spans="2:16" s="1" customFormat="1" ht="16" customHeight="1" thickBot="1" x14ac:dyDescent="0.4">
      <c r="B56" s="72"/>
      <c r="C56" s="10"/>
      <c r="D56" s="10"/>
      <c r="E56" s="10"/>
      <c r="F56" s="117"/>
      <c r="G56" s="134"/>
      <c r="H56" s="135"/>
      <c r="I56" s="135"/>
      <c r="J56" s="135"/>
      <c r="K56" s="135"/>
      <c r="L56" s="135"/>
      <c r="M56" s="136"/>
      <c r="P56" s="2"/>
    </row>
    <row r="57" spans="2:16" s="1" customFormat="1" ht="12.75" customHeight="1" x14ac:dyDescent="0.35">
      <c r="P57" s="2"/>
    </row>
    <row r="58" spans="2:16" s="1" customFormat="1" ht="12.75" customHeight="1" x14ac:dyDescent="0.35">
      <c r="P58" s="2"/>
    </row>
    <row r="59" spans="2:16" s="1" customFormat="1" ht="12.75" customHeight="1" x14ac:dyDescent="0.35">
      <c r="P59" s="2"/>
    </row>
    <row r="60" spans="2:16" s="1" customFormat="1" ht="12.75" customHeight="1" x14ac:dyDescent="0.35">
      <c r="P60" s="2"/>
    </row>
    <row r="61" spans="2:16" s="1" customFormat="1" ht="12.75" customHeight="1" x14ac:dyDescent="0.35">
      <c r="P61" s="2"/>
    </row>
    <row r="62" spans="2:16" s="1" customFormat="1" ht="12.75" customHeight="1" x14ac:dyDescent="0.35">
      <c r="P62" s="2"/>
    </row>
    <row r="63" spans="2:16" s="1" customFormat="1" ht="12.75" customHeight="1" x14ac:dyDescent="0.35">
      <c r="P63" s="2"/>
    </row>
    <row r="64" spans="2:16" s="1" customFormat="1" ht="12.75" customHeight="1" x14ac:dyDescent="0.35">
      <c r="P64" s="2"/>
    </row>
    <row r="65" spans="16:16" s="1" customFormat="1" ht="12.75" customHeight="1" x14ac:dyDescent="0.35">
      <c r="P65" s="2"/>
    </row>
    <row r="66" spans="16:16" s="1" customFormat="1" ht="12.75" customHeight="1" x14ac:dyDescent="0.35">
      <c r="P66" s="2"/>
    </row>
    <row r="67" spans="16:16" s="1" customFormat="1" ht="12.75" customHeight="1" x14ac:dyDescent="0.35">
      <c r="P67" s="2"/>
    </row>
    <row r="68" spans="16:16" s="1" customFormat="1" ht="12.75" customHeight="1" x14ac:dyDescent="0.35">
      <c r="P68" s="2"/>
    </row>
    <row r="69" spans="16:16" s="1" customFormat="1" ht="12.75" customHeight="1" x14ac:dyDescent="0.35">
      <c r="P69" s="2"/>
    </row>
    <row r="70" spans="16:16" s="1" customFormat="1" ht="12.75" customHeight="1" x14ac:dyDescent="0.35">
      <c r="P70" s="2"/>
    </row>
    <row r="71" spans="16:16" s="1" customFormat="1" ht="12.75" customHeight="1" x14ac:dyDescent="0.35">
      <c r="P71" s="2"/>
    </row>
    <row r="72" spans="16:16" s="1" customFormat="1" ht="12.75" customHeight="1" x14ac:dyDescent="0.35">
      <c r="P72" s="2"/>
    </row>
    <row r="73" spans="16:16" s="1" customFormat="1" ht="12.75" customHeight="1" x14ac:dyDescent="0.35">
      <c r="P73" s="2"/>
    </row>
    <row r="74" spans="16:16" s="1" customFormat="1" ht="12.75" customHeight="1" x14ac:dyDescent="0.35">
      <c r="P74" s="2"/>
    </row>
    <row r="75" spans="16:16" s="1" customFormat="1" ht="12.75" customHeight="1" x14ac:dyDescent="0.35">
      <c r="P75" s="2"/>
    </row>
    <row r="76" spans="16:16" s="1" customFormat="1" ht="12.75" customHeight="1" x14ac:dyDescent="0.35">
      <c r="P76" s="2"/>
    </row>
    <row r="77" spans="16:16" s="1" customFormat="1" ht="12.75" customHeight="1" x14ac:dyDescent="0.35">
      <c r="P77" s="2"/>
    </row>
    <row r="78" spans="16:16" s="1" customFormat="1" ht="12.75" customHeight="1" x14ac:dyDescent="0.35">
      <c r="P78" s="2"/>
    </row>
    <row r="79" spans="16:16" s="1" customFormat="1" ht="12.75" customHeight="1" x14ac:dyDescent="0.35">
      <c r="P79" s="2"/>
    </row>
    <row r="80" spans="16:16" s="1" customFormat="1" ht="12.75" customHeight="1" x14ac:dyDescent="0.35">
      <c r="P80" s="2"/>
    </row>
    <row r="81" spans="16:16" s="1" customFormat="1" ht="12.75" customHeight="1" x14ac:dyDescent="0.35">
      <c r="P81" s="2"/>
    </row>
    <row r="82" spans="16:16" s="1" customFormat="1" ht="12.75" customHeight="1" x14ac:dyDescent="0.35">
      <c r="P82" s="2"/>
    </row>
    <row r="83" spans="16:16" s="1" customFormat="1" ht="12.75" customHeight="1" x14ac:dyDescent="0.35">
      <c r="P83" s="2"/>
    </row>
    <row r="84" spans="16:16" s="1" customFormat="1" ht="12.75" customHeight="1" x14ac:dyDescent="0.35">
      <c r="P84" s="2"/>
    </row>
    <row r="85" spans="16:16" s="1" customFormat="1" ht="12.75" customHeight="1" x14ac:dyDescent="0.35">
      <c r="P85" s="2"/>
    </row>
    <row r="86" spans="16:16" s="1" customFormat="1" ht="12.75" customHeight="1" x14ac:dyDescent="0.35">
      <c r="P86" s="2"/>
    </row>
    <row r="87" spans="16:16" s="1" customFormat="1" ht="12.75" customHeight="1" x14ac:dyDescent="0.35">
      <c r="P87" s="2"/>
    </row>
    <row r="88" spans="16:16" s="1" customFormat="1" ht="12.75" customHeight="1" x14ac:dyDescent="0.35">
      <c r="P88" s="2"/>
    </row>
    <row r="89" spans="16:16" s="1" customFormat="1" ht="12.75" customHeight="1" x14ac:dyDescent="0.35">
      <c r="P89" s="2"/>
    </row>
    <row r="90" spans="16:16" s="1" customFormat="1" ht="12.75" customHeight="1" x14ac:dyDescent="0.35">
      <c r="P90" s="2"/>
    </row>
    <row r="91" spans="16:16" s="1" customFormat="1" ht="12.75" customHeight="1" x14ac:dyDescent="0.35">
      <c r="P91" s="2"/>
    </row>
    <row r="92" spans="16:16" s="1" customFormat="1" ht="12.75" customHeight="1" x14ac:dyDescent="0.35">
      <c r="P92" s="2"/>
    </row>
    <row r="93" spans="16:16" s="1" customFormat="1" ht="12.75" customHeight="1" x14ac:dyDescent="0.35">
      <c r="P93" s="2"/>
    </row>
    <row r="94" spans="16:16" s="1" customFormat="1" ht="12.75" customHeight="1" x14ac:dyDescent="0.35">
      <c r="P94" s="2"/>
    </row>
    <row r="95" spans="16:16" s="1" customFormat="1" ht="12.75" customHeight="1" x14ac:dyDescent="0.35">
      <c r="P95" s="2"/>
    </row>
    <row r="96" spans="16:16" s="1" customFormat="1" ht="12.75" customHeight="1" x14ac:dyDescent="0.35">
      <c r="P96" s="2"/>
    </row>
    <row r="97" spans="16:16" s="1" customFormat="1" ht="12.75" customHeight="1" x14ac:dyDescent="0.35">
      <c r="P97" s="2"/>
    </row>
    <row r="98" spans="16:16" s="1" customFormat="1" ht="12.75" customHeight="1" x14ac:dyDescent="0.35">
      <c r="P98" s="2"/>
    </row>
    <row r="99" spans="16:16" s="1" customFormat="1" ht="12.75" customHeight="1" x14ac:dyDescent="0.35">
      <c r="P99" s="2"/>
    </row>
    <row r="100" spans="16:16" s="1" customFormat="1" ht="12.75" customHeight="1" x14ac:dyDescent="0.35">
      <c r="P100" s="2"/>
    </row>
    <row r="101" spans="16:16" s="1" customFormat="1" ht="12.75" customHeight="1" x14ac:dyDescent="0.35">
      <c r="P101" s="2"/>
    </row>
    <row r="102" spans="16:16" s="1" customFormat="1" ht="12.75" customHeight="1" x14ac:dyDescent="0.35">
      <c r="P102" s="2"/>
    </row>
    <row r="103" spans="16:16" s="1" customFormat="1" ht="12.75" customHeight="1" x14ac:dyDescent="0.35">
      <c r="P103" s="2"/>
    </row>
    <row r="104" spans="16:16" s="1" customFormat="1" ht="12.75" customHeight="1" x14ac:dyDescent="0.35">
      <c r="P104" s="2"/>
    </row>
    <row r="105" spans="16:16" s="1" customFormat="1" ht="12.75" customHeight="1" x14ac:dyDescent="0.35">
      <c r="P105" s="2"/>
    </row>
    <row r="106" spans="16:16" s="1" customFormat="1" ht="12.75" customHeight="1" x14ac:dyDescent="0.35">
      <c r="P106" s="2"/>
    </row>
    <row r="107" spans="16:16" s="1" customFormat="1" ht="12.75" customHeight="1" x14ac:dyDescent="0.35">
      <c r="P107" s="2"/>
    </row>
    <row r="108" spans="16:16" s="1" customFormat="1" ht="12.75" customHeight="1" x14ac:dyDescent="0.35">
      <c r="P108" s="2"/>
    </row>
    <row r="109" spans="16:16" s="1" customFormat="1" ht="12.75" customHeight="1" x14ac:dyDescent="0.35">
      <c r="P109" s="2"/>
    </row>
    <row r="110" spans="16:16" s="1" customFormat="1" ht="12.75" customHeight="1" x14ac:dyDescent="0.35">
      <c r="P110" s="2"/>
    </row>
    <row r="111" spans="16:16" s="1" customFormat="1" ht="12.75" customHeight="1" x14ac:dyDescent="0.35">
      <c r="P111" s="2"/>
    </row>
    <row r="112" spans="16:16" s="1" customFormat="1" ht="12.75" customHeight="1" x14ac:dyDescent="0.35">
      <c r="P112" s="2"/>
    </row>
    <row r="113" spans="16:16" s="1" customFormat="1" ht="12.75" customHeight="1" x14ac:dyDescent="0.35">
      <c r="P113" s="2"/>
    </row>
    <row r="114" spans="16:16" s="1" customFormat="1" ht="12.75" customHeight="1" x14ac:dyDescent="0.35">
      <c r="P114" s="2"/>
    </row>
    <row r="115" spans="16:16" s="1" customFormat="1" ht="12.75" customHeight="1" x14ac:dyDescent="0.35">
      <c r="P115" s="2"/>
    </row>
    <row r="116" spans="16:16" s="1" customFormat="1" ht="12.75" customHeight="1" x14ac:dyDescent="0.35">
      <c r="P116" s="2"/>
    </row>
    <row r="117" spans="16:16" s="1" customFormat="1" ht="12.75" customHeight="1" x14ac:dyDescent="0.35">
      <c r="P117" s="2"/>
    </row>
    <row r="118" spans="16:16" s="1" customFormat="1" ht="12.75" customHeight="1" x14ac:dyDescent="0.35">
      <c r="P118" s="2"/>
    </row>
    <row r="119" spans="16:16" s="1" customFormat="1" ht="12.75" customHeight="1" x14ac:dyDescent="0.35">
      <c r="P119" s="2"/>
    </row>
    <row r="120" spans="16:16" s="1" customFormat="1" ht="12.75" customHeight="1" x14ac:dyDescent="0.35">
      <c r="P120" s="2"/>
    </row>
    <row r="121" spans="16:16" s="1" customFormat="1" ht="12.75" customHeight="1" x14ac:dyDescent="0.35">
      <c r="P121" s="2"/>
    </row>
    <row r="122" spans="16:16" s="1" customFormat="1" ht="12.75" customHeight="1" x14ac:dyDescent="0.35">
      <c r="P122" s="2"/>
    </row>
    <row r="123" spans="16:16" s="1" customFormat="1" ht="12.75" customHeight="1" x14ac:dyDescent="0.35">
      <c r="P123" s="2"/>
    </row>
    <row r="124" spans="16:16" s="1" customFormat="1" ht="12.75" customHeight="1" x14ac:dyDescent="0.35">
      <c r="P124" s="2"/>
    </row>
    <row r="125" spans="16:16" s="1" customFormat="1" ht="12.75" customHeight="1" x14ac:dyDescent="0.35">
      <c r="P125" s="2"/>
    </row>
    <row r="126" spans="16:16" s="1" customFormat="1" ht="12.75" customHeight="1" x14ac:dyDescent="0.35">
      <c r="P126" s="2"/>
    </row>
    <row r="127" spans="16:16" s="1" customFormat="1" ht="12.75" customHeight="1" x14ac:dyDescent="0.35">
      <c r="P127" s="2"/>
    </row>
    <row r="128" spans="16:16" s="1" customFormat="1" ht="12.75" customHeight="1" x14ac:dyDescent="0.35">
      <c r="P128" s="2"/>
    </row>
    <row r="129" spans="16:16" s="1" customFormat="1" ht="12.75" customHeight="1" x14ac:dyDescent="0.35">
      <c r="P129" s="2"/>
    </row>
    <row r="130" spans="16:16" s="1" customFormat="1" ht="12.75" customHeight="1" x14ac:dyDescent="0.35">
      <c r="P130" s="2"/>
    </row>
    <row r="131" spans="16:16" s="1" customFormat="1" ht="12.75" customHeight="1" x14ac:dyDescent="0.35">
      <c r="P131" s="2"/>
    </row>
    <row r="132" spans="16:16" s="1" customFormat="1" ht="12.75" customHeight="1" x14ac:dyDescent="0.35">
      <c r="P132" s="2"/>
    </row>
    <row r="133" spans="16:16" s="1" customFormat="1" ht="12.75" customHeight="1" x14ac:dyDescent="0.35">
      <c r="P133" s="2"/>
    </row>
    <row r="134" spans="16:16" s="1" customFormat="1" ht="12.75" customHeight="1" x14ac:dyDescent="0.35">
      <c r="P134" s="2"/>
    </row>
    <row r="135" spans="16:16" s="1" customFormat="1" ht="12.75" customHeight="1" x14ac:dyDescent="0.35">
      <c r="P135" s="2"/>
    </row>
    <row r="136" spans="16:16" s="1" customFormat="1" ht="12.75" customHeight="1" x14ac:dyDescent="0.35">
      <c r="P136" s="2"/>
    </row>
    <row r="137" spans="16:16" s="1" customFormat="1" ht="12.75" customHeight="1" x14ac:dyDescent="0.35">
      <c r="P137" s="2"/>
    </row>
    <row r="138" spans="16:16" s="1" customFormat="1" ht="12.75" customHeight="1" x14ac:dyDescent="0.35">
      <c r="P138" s="2"/>
    </row>
    <row r="139" spans="16:16" s="1" customFormat="1" ht="12.75" customHeight="1" x14ac:dyDescent="0.35">
      <c r="P139" s="2"/>
    </row>
    <row r="140" spans="16:16" s="1" customFormat="1" ht="12.75" customHeight="1" x14ac:dyDescent="0.35">
      <c r="P140" s="2"/>
    </row>
    <row r="141" spans="16:16" s="1" customFormat="1" ht="12.75" customHeight="1" x14ac:dyDescent="0.35">
      <c r="P141" s="2"/>
    </row>
    <row r="142" spans="16:16" s="1" customFormat="1" ht="12.75" customHeight="1" x14ac:dyDescent="0.35">
      <c r="P142" s="2"/>
    </row>
    <row r="143" spans="16:16" s="1" customFormat="1" ht="12.75" customHeight="1" x14ac:dyDescent="0.35">
      <c r="P143" s="2"/>
    </row>
    <row r="144" spans="16:16" s="1" customFormat="1" ht="12.75" customHeight="1" x14ac:dyDescent="0.35">
      <c r="P144" s="2"/>
    </row>
    <row r="145" spans="16:16" s="1" customFormat="1" ht="12.75" customHeight="1" x14ac:dyDescent="0.35">
      <c r="P145" s="2"/>
    </row>
    <row r="146" spans="16:16" s="1" customFormat="1" ht="12.75" customHeight="1" x14ac:dyDescent="0.35">
      <c r="P146" s="2"/>
    </row>
    <row r="147" spans="16:16" s="1" customFormat="1" ht="12.75" customHeight="1" x14ac:dyDescent="0.35">
      <c r="P147" s="2"/>
    </row>
    <row r="148" spans="16:16" s="1" customFormat="1" ht="12.75" customHeight="1" x14ac:dyDescent="0.35">
      <c r="P148" s="2"/>
    </row>
    <row r="149" spans="16:16" s="1" customFormat="1" ht="12.75" customHeight="1" x14ac:dyDescent="0.35">
      <c r="P149" s="2"/>
    </row>
    <row r="150" spans="16:16" s="1" customFormat="1" ht="12.75" customHeight="1" x14ac:dyDescent="0.35">
      <c r="P150" s="2"/>
    </row>
    <row r="151" spans="16:16" s="1" customFormat="1" ht="12.75" customHeight="1" x14ac:dyDescent="0.35">
      <c r="P151" s="2"/>
    </row>
    <row r="152" spans="16:16" s="1" customFormat="1" ht="12.75" customHeight="1" x14ac:dyDescent="0.35">
      <c r="P152" s="2"/>
    </row>
    <row r="153" spans="16:16" s="1" customFormat="1" ht="12.75" customHeight="1" x14ac:dyDescent="0.35">
      <c r="P153" s="2"/>
    </row>
    <row r="154" spans="16:16" s="1" customFormat="1" ht="12.75" customHeight="1" x14ac:dyDescent="0.35">
      <c r="P154" s="2"/>
    </row>
    <row r="155" spans="16:16" s="1" customFormat="1" ht="12.75" customHeight="1" x14ac:dyDescent="0.35">
      <c r="P155" s="2"/>
    </row>
    <row r="156" spans="16:16" s="1" customFormat="1" ht="12.75" customHeight="1" x14ac:dyDescent="0.35">
      <c r="P156" s="2"/>
    </row>
    <row r="157" spans="16:16" s="1" customFormat="1" ht="12.75" customHeight="1" x14ac:dyDescent="0.35">
      <c r="P157" s="2"/>
    </row>
    <row r="158" spans="16:16" s="1" customFormat="1" ht="12.75" customHeight="1" x14ac:dyDescent="0.35">
      <c r="P158" s="2"/>
    </row>
    <row r="159" spans="16:16" s="1" customFormat="1" ht="12.75" customHeight="1" x14ac:dyDescent="0.35">
      <c r="P159" s="2"/>
    </row>
    <row r="160" spans="16:16" s="1" customFormat="1" ht="12.75" customHeight="1" x14ac:dyDescent="0.35">
      <c r="P160" s="2"/>
    </row>
    <row r="161" spans="16:16" s="1" customFormat="1" ht="12.75" customHeight="1" x14ac:dyDescent="0.35">
      <c r="P161" s="2"/>
    </row>
    <row r="162" spans="16:16" s="1" customFormat="1" ht="12.75" customHeight="1" x14ac:dyDescent="0.35">
      <c r="P162" s="2"/>
    </row>
    <row r="163" spans="16:16" s="1" customFormat="1" ht="12.75" customHeight="1" x14ac:dyDescent="0.35">
      <c r="P163" s="2"/>
    </row>
    <row r="164" spans="16:16" s="1" customFormat="1" ht="12.75" customHeight="1" x14ac:dyDescent="0.35">
      <c r="P164" s="2"/>
    </row>
    <row r="165" spans="16:16" s="1" customFormat="1" ht="12.75" customHeight="1" x14ac:dyDescent="0.35">
      <c r="P165" s="2"/>
    </row>
    <row r="166" spans="16:16" s="1" customFormat="1" ht="12.75" customHeight="1" x14ac:dyDescent="0.35">
      <c r="P166" s="2"/>
    </row>
    <row r="167" spans="16:16" s="1" customFormat="1" ht="12.75" customHeight="1" x14ac:dyDescent="0.35">
      <c r="P167" s="2"/>
    </row>
    <row r="168" spans="16:16" s="1" customFormat="1" ht="12.75" customHeight="1" x14ac:dyDescent="0.35">
      <c r="P168" s="2"/>
    </row>
    <row r="169" spans="16:16" s="1" customFormat="1" ht="12.75" customHeight="1" x14ac:dyDescent="0.35">
      <c r="P169" s="2"/>
    </row>
    <row r="170" spans="16:16" s="1" customFormat="1" ht="12.75" customHeight="1" x14ac:dyDescent="0.35">
      <c r="P170" s="2"/>
    </row>
    <row r="171" spans="16:16" s="1" customFormat="1" ht="12.75" customHeight="1" x14ac:dyDescent="0.35">
      <c r="P171" s="2"/>
    </row>
    <row r="172" spans="16:16" s="1" customFormat="1" ht="12.75" customHeight="1" x14ac:dyDescent="0.35">
      <c r="P172" s="2"/>
    </row>
    <row r="173" spans="16:16" s="1" customFormat="1" ht="12.75" customHeight="1" x14ac:dyDescent="0.35">
      <c r="P173" s="2"/>
    </row>
    <row r="174" spans="16:16" s="1" customFormat="1" ht="12.75" customHeight="1" x14ac:dyDescent="0.35">
      <c r="P174" s="2"/>
    </row>
    <row r="175" spans="16:16" s="1" customFormat="1" ht="12.75" customHeight="1" x14ac:dyDescent="0.35">
      <c r="P175" s="2"/>
    </row>
    <row r="176" spans="16:16" s="1" customFormat="1" ht="12.75" customHeight="1" x14ac:dyDescent="0.35">
      <c r="P176" s="2"/>
    </row>
    <row r="177" spans="16:16" s="1" customFormat="1" ht="12.75" customHeight="1" x14ac:dyDescent="0.35">
      <c r="P177" s="2"/>
    </row>
    <row r="178" spans="16:16" s="1" customFormat="1" ht="12.75" customHeight="1" x14ac:dyDescent="0.35">
      <c r="P178" s="2"/>
    </row>
    <row r="179" spans="16:16" s="1" customFormat="1" ht="12.75" customHeight="1" x14ac:dyDescent="0.35">
      <c r="P179" s="2"/>
    </row>
    <row r="180" spans="16:16" s="1" customFormat="1" ht="12.75" customHeight="1" x14ac:dyDescent="0.35">
      <c r="P180" s="2"/>
    </row>
    <row r="181" spans="16:16" s="1" customFormat="1" ht="12.75" customHeight="1" x14ac:dyDescent="0.35">
      <c r="P181" s="2"/>
    </row>
    <row r="182" spans="16:16" s="1" customFormat="1" ht="12.75" customHeight="1" x14ac:dyDescent="0.35">
      <c r="P182" s="2"/>
    </row>
    <row r="183" spans="16:16" s="1" customFormat="1" ht="12.75" customHeight="1" x14ac:dyDescent="0.35">
      <c r="P183" s="2"/>
    </row>
    <row r="184" spans="16:16" s="1" customFormat="1" ht="12.75" customHeight="1" x14ac:dyDescent="0.35">
      <c r="P184" s="2"/>
    </row>
    <row r="185" spans="16:16" s="1" customFormat="1" ht="12.75" customHeight="1" x14ac:dyDescent="0.35">
      <c r="P185" s="2"/>
    </row>
    <row r="186" spans="16:16" s="1" customFormat="1" ht="12.75" customHeight="1" x14ac:dyDescent="0.35">
      <c r="P186" s="2"/>
    </row>
    <row r="187" spans="16:16" s="1" customFormat="1" ht="12.75" customHeight="1" x14ac:dyDescent="0.35">
      <c r="P187" s="2"/>
    </row>
    <row r="188" spans="16:16" s="1" customFormat="1" ht="12.75" customHeight="1" x14ac:dyDescent="0.35">
      <c r="P188" s="2"/>
    </row>
    <row r="189" spans="16:16" s="1" customFormat="1" ht="12.75" customHeight="1" x14ac:dyDescent="0.35">
      <c r="P189" s="2"/>
    </row>
    <row r="190" spans="16:16" s="1" customFormat="1" ht="12.75" customHeight="1" x14ac:dyDescent="0.35">
      <c r="P190" s="2"/>
    </row>
    <row r="191" spans="16:16" s="1" customFormat="1" ht="12.75" customHeight="1" x14ac:dyDescent="0.35">
      <c r="P191" s="2"/>
    </row>
    <row r="192" spans="16:16" s="1" customFormat="1" ht="12.75" customHeight="1" x14ac:dyDescent="0.35">
      <c r="P192" s="2"/>
    </row>
    <row r="193" spans="16:16" s="1" customFormat="1" ht="12.75" customHeight="1" x14ac:dyDescent="0.35">
      <c r="P193" s="2"/>
    </row>
    <row r="194" spans="16:16" s="1" customFormat="1" ht="12.75" customHeight="1" x14ac:dyDescent="0.35">
      <c r="P194" s="2"/>
    </row>
    <row r="195" spans="16:16" s="1" customFormat="1" ht="12.75" customHeight="1" x14ac:dyDescent="0.35">
      <c r="P195" s="2"/>
    </row>
    <row r="196" spans="16:16" s="1" customFormat="1" ht="12.75" customHeight="1" x14ac:dyDescent="0.35">
      <c r="P196" s="2"/>
    </row>
    <row r="197" spans="16:16" s="1" customFormat="1" ht="12.75" customHeight="1" x14ac:dyDescent="0.35">
      <c r="P197" s="2"/>
    </row>
    <row r="198" spans="16:16" s="1" customFormat="1" ht="12.75" customHeight="1" x14ac:dyDescent="0.35">
      <c r="P198" s="2"/>
    </row>
    <row r="199" spans="16:16" s="1" customFormat="1" ht="12.75" customHeight="1" x14ac:dyDescent="0.35">
      <c r="P199" s="2"/>
    </row>
    <row r="200" spans="16:16" s="1" customFormat="1" ht="12.75" customHeight="1" x14ac:dyDescent="0.35">
      <c r="P200" s="2"/>
    </row>
    <row r="201" spans="16:16" s="1" customFormat="1" ht="12.75" customHeight="1" x14ac:dyDescent="0.35">
      <c r="P201" s="2"/>
    </row>
    <row r="202" spans="16:16" s="1" customFormat="1" ht="12.75" customHeight="1" x14ac:dyDescent="0.35">
      <c r="P202" s="2"/>
    </row>
    <row r="203" spans="16:16" s="1" customFormat="1" ht="12.75" customHeight="1" x14ac:dyDescent="0.35">
      <c r="P203" s="2"/>
    </row>
    <row r="204" spans="16:16" s="1" customFormat="1" ht="12.75" customHeight="1" x14ac:dyDescent="0.35">
      <c r="P204" s="2"/>
    </row>
    <row r="205" spans="16:16" s="1" customFormat="1" ht="12.75" customHeight="1" x14ac:dyDescent="0.35">
      <c r="P205" s="2"/>
    </row>
    <row r="206" spans="16:16" s="1" customFormat="1" ht="12.75" customHeight="1" x14ac:dyDescent="0.35">
      <c r="P206" s="2"/>
    </row>
    <row r="207" spans="16:16" s="1" customFormat="1" ht="12.75" customHeight="1" x14ac:dyDescent="0.35">
      <c r="P207" s="2"/>
    </row>
    <row r="208" spans="16:16" s="1" customFormat="1" ht="12.75" customHeight="1" x14ac:dyDescent="0.35">
      <c r="P208" s="2"/>
    </row>
    <row r="209" spans="16:16" s="1" customFormat="1" ht="12.75" customHeight="1" x14ac:dyDescent="0.35">
      <c r="P209" s="2"/>
    </row>
    <row r="210" spans="16:16" s="1" customFormat="1" ht="12.75" customHeight="1" x14ac:dyDescent="0.35">
      <c r="P210" s="2"/>
    </row>
    <row r="211" spans="16:16" s="1" customFormat="1" ht="12.75" customHeight="1" x14ac:dyDescent="0.35">
      <c r="P211" s="2"/>
    </row>
    <row r="212" spans="16:16" s="1" customFormat="1" ht="12.75" customHeight="1" x14ac:dyDescent="0.35">
      <c r="P212" s="2"/>
    </row>
    <row r="213" spans="16:16" s="1" customFormat="1" ht="12.75" customHeight="1" x14ac:dyDescent="0.35">
      <c r="P213" s="2"/>
    </row>
    <row r="214" spans="16:16" s="1" customFormat="1" ht="12.75" customHeight="1" x14ac:dyDescent="0.35">
      <c r="P214" s="2"/>
    </row>
    <row r="215" spans="16:16" s="1" customFormat="1" ht="12.75" customHeight="1" x14ac:dyDescent="0.35">
      <c r="P215" s="2"/>
    </row>
    <row r="216" spans="16:16" s="1" customFormat="1" ht="12.75" customHeight="1" x14ac:dyDescent="0.35">
      <c r="P216" s="2"/>
    </row>
    <row r="217" spans="16:16" s="1" customFormat="1" ht="12.75" customHeight="1" x14ac:dyDescent="0.35">
      <c r="P217" s="2"/>
    </row>
    <row r="218" spans="16:16" s="1" customFormat="1" ht="12.75" customHeight="1" x14ac:dyDescent="0.35">
      <c r="P218" s="2"/>
    </row>
    <row r="219" spans="16:16" s="1" customFormat="1" ht="12.75" customHeight="1" x14ac:dyDescent="0.35">
      <c r="P219" s="2"/>
    </row>
    <row r="220" spans="16:16" s="1" customFormat="1" x14ac:dyDescent="0.35">
      <c r="P220" s="2"/>
    </row>
    <row r="221" spans="16:16" x14ac:dyDescent="0.35"/>
    <row r="222" spans="16:16" x14ac:dyDescent="0.35"/>
    <row r="223" spans="16:16" x14ac:dyDescent="0.35"/>
    <row r="224" spans="16:16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spans="16:16" s="1" customFormat="1" hidden="1" x14ac:dyDescent="0.35">
      <c r="P241" s="2"/>
    </row>
    <row r="242" spans="16:16" s="1" customFormat="1" hidden="1" x14ac:dyDescent="0.35">
      <c r="P242" s="2"/>
    </row>
    <row r="243" spans="16:16" s="1" customFormat="1" hidden="1" x14ac:dyDescent="0.35">
      <c r="P243" s="2"/>
    </row>
    <row r="244" spans="16:16" s="1" customFormat="1" hidden="1" x14ac:dyDescent="0.35">
      <c r="P244" s="2"/>
    </row>
    <row r="245" spans="16:16" s="1" customFormat="1" hidden="1" x14ac:dyDescent="0.35">
      <c r="P245" s="2"/>
    </row>
    <row r="246" spans="16:16" s="1" customFormat="1" hidden="1" x14ac:dyDescent="0.35">
      <c r="P246" s="2"/>
    </row>
    <row r="247" spans="16:16" s="1" customFormat="1" hidden="1" x14ac:dyDescent="0.35">
      <c r="P247" s="2"/>
    </row>
    <row r="248" spans="16:16" s="1" customFormat="1" hidden="1" x14ac:dyDescent="0.35">
      <c r="P248" s="2"/>
    </row>
    <row r="249" spans="16:16" s="1" customFormat="1" hidden="1" x14ac:dyDescent="0.35">
      <c r="P249" s="2"/>
    </row>
    <row r="250" spans="16:16" s="1" customFormat="1" hidden="1" x14ac:dyDescent="0.35">
      <c r="P250" s="2"/>
    </row>
    <row r="251" spans="16:16" s="1" customFormat="1" hidden="1" x14ac:dyDescent="0.35">
      <c r="P251" s="2"/>
    </row>
    <row r="252" spans="16:16" s="1" customFormat="1" hidden="1" x14ac:dyDescent="0.35">
      <c r="P252" s="2"/>
    </row>
    <row r="253" spans="16:16" s="1" customFormat="1" hidden="1" x14ac:dyDescent="0.35">
      <c r="P253" s="2"/>
    </row>
    <row r="254" spans="16:16" s="1" customFormat="1" hidden="1" x14ac:dyDescent="0.35">
      <c r="P254" s="2"/>
    </row>
    <row r="255" spans="16:16" s="1" customFormat="1" hidden="1" x14ac:dyDescent="0.35">
      <c r="P255" s="2"/>
    </row>
    <row r="256" spans="16:16" s="1" customFormat="1" hidden="1" x14ac:dyDescent="0.35">
      <c r="P256" s="2"/>
    </row>
    <row r="257" spans="16:16" s="1" customFormat="1" hidden="1" x14ac:dyDescent="0.35">
      <c r="P257" s="2"/>
    </row>
    <row r="258" spans="16:16" s="1" customFormat="1" hidden="1" x14ac:dyDescent="0.35">
      <c r="P258" s="2"/>
    </row>
    <row r="259" spans="16:16" s="1" customFormat="1" hidden="1" x14ac:dyDescent="0.35">
      <c r="P259" s="2"/>
    </row>
    <row r="260" spans="16:16" s="1" customFormat="1" hidden="1" x14ac:dyDescent="0.35">
      <c r="P260" s="2"/>
    </row>
    <row r="261" spans="16:16" s="1" customFormat="1" hidden="1" x14ac:dyDescent="0.35">
      <c r="P261" s="2"/>
    </row>
    <row r="262" spans="16:16" s="1" customFormat="1" hidden="1" x14ac:dyDescent="0.35">
      <c r="P262" s="2"/>
    </row>
    <row r="263" spans="16:16" s="1" customFormat="1" hidden="1" x14ac:dyDescent="0.35">
      <c r="P263" s="2"/>
    </row>
    <row r="264" spans="16:16" s="1" customFormat="1" hidden="1" x14ac:dyDescent="0.35">
      <c r="P264" s="2"/>
    </row>
    <row r="265" spans="16:16" s="1" customFormat="1" hidden="1" x14ac:dyDescent="0.35">
      <c r="P265" s="2"/>
    </row>
    <row r="266" spans="16:16" s="1" customFormat="1" hidden="1" x14ac:dyDescent="0.35">
      <c r="P266" s="2"/>
    </row>
    <row r="267" spans="16:16" s="1" customFormat="1" hidden="1" x14ac:dyDescent="0.35">
      <c r="P267" s="2"/>
    </row>
    <row r="268" spans="16:16" s="1" customFormat="1" hidden="1" x14ac:dyDescent="0.35">
      <c r="P268" s="2"/>
    </row>
    <row r="269" spans="16:16" s="1" customFormat="1" hidden="1" x14ac:dyDescent="0.35">
      <c r="P269" s="2"/>
    </row>
    <row r="270" spans="16:16" s="1" customFormat="1" hidden="1" x14ac:dyDescent="0.35">
      <c r="P270" s="2"/>
    </row>
    <row r="271" spans="16:16" x14ac:dyDescent="0.35"/>
    <row r="272" spans="16:16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</sheetData>
  <mergeCells count="57">
    <mergeCell ref="B39:M39"/>
    <mergeCell ref="C37:D37"/>
    <mergeCell ref="E37:F37"/>
    <mergeCell ref="H37:I37"/>
    <mergeCell ref="J37:M37"/>
    <mergeCell ref="B41:B42"/>
    <mergeCell ref="C41:F41"/>
    <mergeCell ref="C42:D42"/>
    <mergeCell ref="E42:F42"/>
    <mergeCell ref="C45:E45"/>
    <mergeCell ref="C43:E43"/>
    <mergeCell ref="C44:E44"/>
    <mergeCell ref="H36:I36"/>
    <mergeCell ref="J36:M36"/>
    <mergeCell ref="B16:M16"/>
    <mergeCell ref="B19:F19"/>
    <mergeCell ref="I19:M19"/>
    <mergeCell ref="G19:H19"/>
    <mergeCell ref="I31:K31"/>
    <mergeCell ref="B31:D31"/>
    <mergeCell ref="B33:M33"/>
    <mergeCell ref="B35:B36"/>
    <mergeCell ref="C35:M35"/>
    <mergeCell ref="C36:D36"/>
    <mergeCell ref="E36:F36"/>
    <mergeCell ref="C13:D13"/>
    <mergeCell ref="E13:F13"/>
    <mergeCell ref="H13:I13"/>
    <mergeCell ref="J13:M13"/>
    <mergeCell ref="B14:G14"/>
    <mergeCell ref="H14:I14"/>
    <mergeCell ref="J14:M14"/>
    <mergeCell ref="C12:D12"/>
    <mergeCell ref="E12:F12"/>
    <mergeCell ref="H12:I12"/>
    <mergeCell ref="J12:M12"/>
    <mergeCell ref="B2:D3"/>
    <mergeCell ref="K2:M3"/>
    <mergeCell ref="B7:M8"/>
    <mergeCell ref="B9:H9"/>
    <mergeCell ref="B10:M10"/>
    <mergeCell ref="E5:J5"/>
    <mergeCell ref="C52:E52"/>
    <mergeCell ref="G54:M54"/>
    <mergeCell ref="G55:M56"/>
    <mergeCell ref="G41:M41"/>
    <mergeCell ref="G42:I42"/>
    <mergeCell ref="J42:K42"/>
    <mergeCell ref="L42:M42"/>
    <mergeCell ref="G43:I53"/>
    <mergeCell ref="J43:K53"/>
    <mergeCell ref="L43:M53"/>
    <mergeCell ref="C51:E51"/>
    <mergeCell ref="C46:E46"/>
    <mergeCell ref="C49:E49"/>
    <mergeCell ref="C47:E47"/>
    <mergeCell ref="C48:E48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65" orientation="portrait" r:id="rId1"/>
  <colBreaks count="1" manualBreakCount="1">
    <brk id="14" max="1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50AC-C3E9-4A38-AF11-9DE4E938772F}">
  <sheetPr>
    <tabColor rgb="FFFF0000"/>
  </sheetPr>
  <dimension ref="A1:Q313"/>
  <sheetViews>
    <sheetView showGridLines="0" rightToLeft="1" tabSelected="1" topLeftCell="A21" zoomScale="70" zoomScaleNormal="70" zoomScaleSheetLayoutView="115" workbookViewId="0">
      <selection activeCell="A44" sqref="A44"/>
    </sheetView>
  </sheetViews>
  <sheetFormatPr defaultColWidth="0" defaultRowHeight="14.5" zeroHeight="1" x14ac:dyDescent="0.35"/>
  <cols>
    <col min="1" max="1" width="12.7265625" style="1" customWidth="1"/>
    <col min="2" max="5" width="11.453125" style="1" customWidth="1"/>
    <col min="6" max="6" width="11.54296875" style="1" bestFit="1" customWidth="1"/>
    <col min="7" max="7" width="13.1796875" style="1" customWidth="1"/>
    <col min="8" max="8" width="5.1796875" style="1" customWidth="1"/>
    <col min="9" max="13" width="11.453125" style="1" customWidth="1"/>
    <col min="14" max="15" width="10.1796875" style="1" customWidth="1"/>
    <col min="16" max="17" width="0" style="2" hidden="1" customWidth="1"/>
    <col min="18" max="16384" width="9.1796875" style="2" hidden="1"/>
  </cols>
  <sheetData>
    <row r="1" spans="1:15" ht="15" customHeight="1" thickBot="1" x14ac:dyDescent="0.4">
      <c r="G1" s="54"/>
    </row>
    <row r="2" spans="1:15" ht="24.75" customHeight="1" x14ac:dyDescent="0.35">
      <c r="B2" s="159" t="s">
        <v>5</v>
      </c>
      <c r="C2" s="160"/>
      <c r="D2" s="161"/>
      <c r="E2" s="24"/>
      <c r="F2" s="24"/>
      <c r="G2" s="24"/>
      <c r="H2" s="24"/>
      <c r="I2" s="24"/>
      <c r="J2" s="24"/>
      <c r="K2" s="165" t="s">
        <v>25</v>
      </c>
      <c r="L2" s="166"/>
      <c r="M2" s="167"/>
    </row>
    <row r="3" spans="1:15" ht="15" customHeight="1" thickBot="1" x14ac:dyDescent="0.4">
      <c r="B3" s="162"/>
      <c r="C3" s="163"/>
      <c r="D3" s="164"/>
      <c r="K3" s="168"/>
      <c r="L3" s="169"/>
      <c r="M3" s="170"/>
      <c r="N3" s="2"/>
      <c r="O3" s="2"/>
    </row>
    <row r="4" spans="1:15" ht="15" customHeight="1" thickBot="1" x14ac:dyDescent="0.4">
      <c r="B4" s="17"/>
      <c r="M4" s="18"/>
    </row>
    <row r="5" spans="1:15" ht="31.5" customHeight="1" thickBot="1" x14ac:dyDescent="0.4">
      <c r="B5" s="17"/>
      <c r="E5" s="156" t="s">
        <v>104</v>
      </c>
      <c r="F5" s="157"/>
      <c r="G5" s="157"/>
      <c r="H5" s="157"/>
      <c r="I5" s="157"/>
      <c r="J5" s="158"/>
      <c r="K5" s="2"/>
      <c r="L5" s="2"/>
      <c r="M5" s="104"/>
      <c r="N5" s="2"/>
      <c r="O5" s="2"/>
    </row>
    <row r="6" spans="1:15" ht="15" customHeight="1" x14ac:dyDescent="0.35">
      <c r="B6" s="17"/>
      <c r="M6" s="18"/>
    </row>
    <row r="7" spans="1:15" ht="22.5" customHeight="1" x14ac:dyDescent="0.35">
      <c r="B7" s="171" t="s">
        <v>132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3"/>
      <c r="N7" s="2"/>
      <c r="O7" s="2"/>
    </row>
    <row r="8" spans="1:15" ht="22.5" customHeight="1" x14ac:dyDescent="0.35">
      <c r="B8" s="174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3"/>
      <c r="N8" s="2"/>
      <c r="O8" s="2"/>
    </row>
    <row r="9" spans="1:15" ht="15" customHeight="1" thickBot="1" x14ac:dyDescent="0.4">
      <c r="B9" s="175"/>
      <c r="C9" s="176"/>
      <c r="D9" s="176"/>
      <c r="E9" s="176"/>
      <c r="F9" s="176"/>
      <c r="G9" s="176"/>
      <c r="H9" s="176"/>
      <c r="M9" s="18"/>
    </row>
    <row r="10" spans="1:15" ht="23" customHeight="1" thickBot="1" x14ac:dyDescent="0.4">
      <c r="B10" s="153" t="s">
        <v>24</v>
      </c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5"/>
      <c r="N10" s="2"/>
      <c r="O10" s="2"/>
    </row>
    <row r="11" spans="1:15" ht="19.5" customHeight="1" thickBot="1" x14ac:dyDescent="0.4">
      <c r="B11" s="17"/>
      <c r="F11" s="58"/>
      <c r="G11" s="58"/>
      <c r="H11" s="58"/>
      <c r="I11" s="58"/>
      <c r="J11" s="58"/>
      <c r="K11" s="58"/>
      <c r="L11" s="58"/>
      <c r="M11" s="105"/>
      <c r="N11" s="2"/>
      <c r="O11" s="2"/>
    </row>
    <row r="12" spans="1:15" ht="19.5" customHeight="1" thickBot="1" x14ac:dyDescent="0.4">
      <c r="B12" s="55" t="s">
        <v>2</v>
      </c>
      <c r="C12" s="177" t="s">
        <v>3</v>
      </c>
      <c r="D12" s="178"/>
      <c r="E12" s="178" t="s">
        <v>30</v>
      </c>
      <c r="F12" s="178"/>
      <c r="G12" s="56" t="s">
        <v>53</v>
      </c>
      <c r="H12" s="178" t="s">
        <v>4</v>
      </c>
      <c r="I12" s="178"/>
      <c r="J12" s="178" t="s">
        <v>9</v>
      </c>
      <c r="K12" s="178"/>
      <c r="L12" s="178"/>
      <c r="M12" s="179"/>
      <c r="N12" s="2"/>
      <c r="O12" s="2"/>
    </row>
    <row r="13" spans="1:15" ht="15" customHeight="1" thickBot="1" x14ac:dyDescent="0.4">
      <c r="B13" s="5">
        <v>1</v>
      </c>
      <c r="C13" s="180" t="s">
        <v>26</v>
      </c>
      <c r="D13" s="181"/>
      <c r="E13" s="188">
        <v>100</v>
      </c>
      <c r="F13" s="188"/>
      <c r="G13" s="8">
        <f>H13/E13</f>
        <v>17</v>
      </c>
      <c r="H13" s="183">
        <v>1700</v>
      </c>
      <c r="I13" s="183"/>
      <c r="J13" s="189"/>
      <c r="K13" s="189"/>
      <c r="L13" s="189"/>
      <c r="M13" s="190"/>
      <c r="O13" s="2"/>
    </row>
    <row r="14" spans="1:15" ht="15" customHeight="1" thickTop="1" thickBot="1" x14ac:dyDescent="0.4">
      <c r="A14" s="1" t="s">
        <v>14</v>
      </c>
      <c r="B14" s="269" t="s">
        <v>16</v>
      </c>
      <c r="C14" s="270"/>
      <c r="D14" s="270"/>
      <c r="E14" s="270"/>
      <c r="F14" s="270"/>
      <c r="G14" s="270"/>
      <c r="H14" s="271">
        <f>SUM(H13:I13)</f>
        <v>1700</v>
      </c>
      <c r="I14" s="271"/>
      <c r="J14" s="272"/>
      <c r="K14" s="272"/>
      <c r="L14" s="272"/>
      <c r="M14" s="273"/>
      <c r="O14" s="2"/>
    </row>
    <row r="15" spans="1:15" ht="15" customHeight="1" thickTop="1" thickBot="1" x14ac:dyDescent="0.4">
      <c r="B15" s="17"/>
      <c r="C15" s="2"/>
      <c r="D15" s="2"/>
      <c r="E15" s="2"/>
      <c r="F15" s="2"/>
      <c r="M15" s="18"/>
      <c r="O15" s="2"/>
    </row>
    <row r="16" spans="1:15" ht="26.5" customHeight="1" thickBot="1" x14ac:dyDescent="0.4">
      <c r="A16" s="59"/>
      <c r="B16" s="153" t="s">
        <v>149</v>
      </c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5"/>
      <c r="O16" s="2"/>
    </row>
    <row r="17" spans="1:15" ht="15" customHeight="1" x14ac:dyDescent="0.35">
      <c r="B17" s="17"/>
      <c r="M17" s="18"/>
    </row>
    <row r="18" spans="1:15" ht="15" customHeight="1" thickBot="1" x14ac:dyDescent="0.4">
      <c r="B18" s="17"/>
      <c r="G18" s="2"/>
      <c r="H18" s="2"/>
      <c r="L18" s="2"/>
      <c r="M18" s="104"/>
      <c r="N18" s="2"/>
      <c r="O18" s="2"/>
    </row>
    <row r="19" spans="1:15" ht="21.75" customHeight="1" thickBot="1" x14ac:dyDescent="0.4">
      <c r="A19" s="2"/>
      <c r="B19" s="191" t="s">
        <v>148</v>
      </c>
      <c r="C19" s="192"/>
      <c r="D19" s="192"/>
      <c r="E19" s="192"/>
      <c r="F19" s="193"/>
      <c r="G19" s="151" t="s">
        <v>26</v>
      </c>
      <c r="H19" s="152"/>
      <c r="I19" s="194" t="s">
        <v>147</v>
      </c>
      <c r="J19" s="195"/>
      <c r="K19" s="195"/>
      <c r="L19" s="195"/>
      <c r="M19" s="196"/>
      <c r="N19" s="2"/>
      <c r="O19" s="2"/>
    </row>
    <row r="20" spans="1:15" ht="17.25" customHeight="1" thickBot="1" x14ac:dyDescent="0.4">
      <c r="A20" s="2"/>
      <c r="B20" s="34" t="s">
        <v>17</v>
      </c>
      <c r="C20" s="32" t="s">
        <v>18</v>
      </c>
      <c r="D20" s="32" t="s">
        <v>19</v>
      </c>
      <c r="E20" s="32" t="s">
        <v>20</v>
      </c>
      <c r="F20" s="33" t="s">
        <v>21</v>
      </c>
      <c r="G20" s="2"/>
      <c r="H20" s="2"/>
      <c r="I20" s="34" t="str">
        <f>'[9]لينا 1'!Z2</f>
        <v xml:space="preserve">الكود </v>
      </c>
      <c r="J20" s="32" t="str">
        <f>'[9]لينا 1'!AA2</f>
        <v>الحجم</v>
      </c>
      <c r="K20" s="32" t="str">
        <f>'[9]لينا 1'!AB2</f>
        <v>القطر</v>
      </c>
      <c r="L20" s="32" t="str">
        <f>'[9]لينا 1'!AC2</f>
        <v>التكرار</v>
      </c>
      <c r="M20" s="33" t="str">
        <f>'[9]لينا 1'!AD2</f>
        <v>النسبة</v>
      </c>
      <c r="N20" s="2"/>
      <c r="O20" s="2"/>
    </row>
    <row r="21" spans="1:15" ht="15" customHeight="1" x14ac:dyDescent="0.35">
      <c r="A21" s="2"/>
      <c r="B21" s="75">
        <v>1</v>
      </c>
      <c r="C21" s="49">
        <v>24</v>
      </c>
      <c r="D21" s="49" t="s">
        <v>105</v>
      </c>
      <c r="E21" s="40">
        <v>0</v>
      </c>
      <c r="F21" s="41">
        <v>0</v>
      </c>
      <c r="I21" s="75">
        <f>'[9]لينا 1'!Z3</f>
        <v>1</v>
      </c>
      <c r="J21" s="49">
        <f>'[9]لينا 1'!AA3</f>
        <v>24</v>
      </c>
      <c r="K21" s="49" t="str">
        <f>'[9]لينا 1'!AB3</f>
        <v>109-117</v>
      </c>
      <c r="L21" s="40">
        <f>'[9]لينا 1'!AC3</f>
        <v>0</v>
      </c>
      <c r="M21" s="41">
        <f>'[9]لينا 1'!AD3</f>
        <v>0</v>
      </c>
    </row>
    <row r="22" spans="1:15" ht="15" customHeight="1" x14ac:dyDescent="0.35">
      <c r="A22" s="2"/>
      <c r="B22" s="75">
        <v>2</v>
      </c>
      <c r="C22" s="49">
        <v>28</v>
      </c>
      <c r="D22" s="49" t="s">
        <v>106</v>
      </c>
      <c r="E22" s="40">
        <v>0</v>
      </c>
      <c r="F22" s="41">
        <v>0</v>
      </c>
      <c r="I22" s="75">
        <f>'[9]لينا 1'!Z4</f>
        <v>2</v>
      </c>
      <c r="J22" s="49">
        <f>'[9]لينا 1'!AA4</f>
        <v>28</v>
      </c>
      <c r="K22" s="49" t="str">
        <f>'[9]لينا 1'!AB4</f>
        <v>104-109</v>
      </c>
      <c r="L22" s="40">
        <f>'[9]لينا 1'!AC4</f>
        <v>0</v>
      </c>
      <c r="M22" s="41">
        <f>'[9]لينا 1'!AD4</f>
        <v>0</v>
      </c>
    </row>
    <row r="23" spans="1:15" ht="15" customHeight="1" x14ac:dyDescent="0.35">
      <c r="A23" s="2"/>
      <c r="B23" s="75">
        <v>2</v>
      </c>
      <c r="C23" s="49">
        <v>32</v>
      </c>
      <c r="D23" s="49" t="s">
        <v>107</v>
      </c>
      <c r="E23" s="40">
        <v>0</v>
      </c>
      <c r="F23" s="41">
        <v>0</v>
      </c>
      <c r="I23" s="75">
        <f>'[9]لينا 1'!Z5</f>
        <v>2</v>
      </c>
      <c r="J23" s="49">
        <f>'[9]لينا 1'!AA5</f>
        <v>32</v>
      </c>
      <c r="K23" s="49" t="str">
        <f>'[9]لينا 1'!AB5</f>
        <v>102-104</v>
      </c>
      <c r="L23" s="40">
        <f>'[9]لينا 1'!AC5</f>
        <v>0</v>
      </c>
      <c r="M23" s="41">
        <f>'[9]لينا 1'!AD5</f>
        <v>0</v>
      </c>
    </row>
    <row r="24" spans="1:15" ht="15" customHeight="1" x14ac:dyDescent="0.35">
      <c r="A24" s="2"/>
      <c r="B24" s="75">
        <v>3</v>
      </c>
      <c r="C24" s="49">
        <v>36</v>
      </c>
      <c r="D24" s="49" t="s">
        <v>108</v>
      </c>
      <c r="E24" s="40">
        <v>17</v>
      </c>
      <c r="F24" s="41">
        <v>2.8052805280528052E-2</v>
      </c>
      <c r="I24" s="75">
        <f>'[9]لينا 1'!Z6</f>
        <v>3</v>
      </c>
      <c r="J24" s="49">
        <f>'[9]لينا 1'!AA6</f>
        <v>36</v>
      </c>
      <c r="K24" s="49" t="str">
        <f>'[9]لينا 1'!AB6</f>
        <v>95-102</v>
      </c>
      <c r="L24" s="40">
        <f>'[9]لينا 1'!AC6</f>
        <v>8</v>
      </c>
      <c r="M24" s="41">
        <f>'[9]لينا 1'!AD6</f>
        <v>1.3201320132013201E-2</v>
      </c>
    </row>
    <row r="25" spans="1:15" ht="15" customHeight="1" x14ac:dyDescent="0.35">
      <c r="A25" s="2"/>
      <c r="B25" s="75">
        <v>4</v>
      </c>
      <c r="C25" s="49">
        <v>40</v>
      </c>
      <c r="D25" s="49" t="s">
        <v>109</v>
      </c>
      <c r="E25" s="40">
        <v>29</v>
      </c>
      <c r="F25" s="41">
        <v>4.7854785478547858E-2</v>
      </c>
      <c r="I25" s="75">
        <f>'[9]لينا 1'!Z7</f>
        <v>4</v>
      </c>
      <c r="J25" s="49">
        <f>'[9]لينا 1'!AA7</f>
        <v>40</v>
      </c>
      <c r="K25" s="49" t="str">
        <f>'[9]لينا 1'!AB7</f>
        <v>91-95</v>
      </c>
      <c r="L25" s="40">
        <f>'[9]لينا 1'!AC7</f>
        <v>32</v>
      </c>
      <c r="M25" s="41">
        <f>'[9]لينا 1'!AD7</f>
        <v>5.2805280528052806E-2</v>
      </c>
    </row>
    <row r="26" spans="1:15" ht="15" customHeight="1" x14ac:dyDescent="0.35">
      <c r="A26" s="2"/>
      <c r="B26" s="75">
        <v>4</v>
      </c>
      <c r="C26" s="49">
        <v>48</v>
      </c>
      <c r="D26" s="49" t="s">
        <v>110</v>
      </c>
      <c r="E26" s="40">
        <v>139</v>
      </c>
      <c r="F26" s="41">
        <v>0.22937293729372937</v>
      </c>
      <c r="I26" s="75">
        <f>'[9]لينا 1'!Z8</f>
        <v>4</v>
      </c>
      <c r="J26" s="49">
        <f>'[9]لينا 1'!AA8</f>
        <v>48</v>
      </c>
      <c r="K26" s="49" t="str">
        <f>'[9]لينا 1'!AB8</f>
        <v>86-91</v>
      </c>
      <c r="L26" s="40">
        <f>'[9]لينا 1'!AC8</f>
        <v>228</v>
      </c>
      <c r="M26" s="41">
        <f>'[9]لينا 1'!AD8</f>
        <v>0.37623762376237624</v>
      </c>
    </row>
    <row r="27" spans="1:15" ht="15" customHeight="1" x14ac:dyDescent="0.35">
      <c r="A27" s="2"/>
      <c r="B27" s="75">
        <v>5</v>
      </c>
      <c r="C27" s="49">
        <v>56</v>
      </c>
      <c r="D27" s="49" t="s">
        <v>111</v>
      </c>
      <c r="E27" s="40">
        <v>128</v>
      </c>
      <c r="F27" s="41">
        <v>0.21122112211221122</v>
      </c>
      <c r="I27" s="75">
        <f>'[9]لينا 1'!Z9</f>
        <v>5</v>
      </c>
      <c r="J27" s="49">
        <f>'[9]لينا 1'!AA9</f>
        <v>56</v>
      </c>
      <c r="K27" s="49" t="str">
        <f>'[9]لينا 1'!AB9</f>
        <v>81-86</v>
      </c>
      <c r="L27" s="40">
        <f>'[9]لينا 1'!AC9</f>
        <v>214</v>
      </c>
      <c r="M27" s="41">
        <f>'[9]لينا 1'!AD9</f>
        <v>0.35313531353135313</v>
      </c>
    </row>
    <row r="28" spans="1:15" ht="15" customHeight="1" x14ac:dyDescent="0.35">
      <c r="A28" s="2"/>
      <c r="B28" s="75">
        <v>6</v>
      </c>
      <c r="C28" s="49">
        <v>64</v>
      </c>
      <c r="D28" s="49" t="s">
        <v>112</v>
      </c>
      <c r="E28" s="40">
        <v>133</v>
      </c>
      <c r="F28" s="41">
        <v>0.21947194719471946</v>
      </c>
      <c r="I28" s="75">
        <f>'[9]لينا 1'!Z10</f>
        <v>6</v>
      </c>
      <c r="J28" s="49">
        <f>'[9]لينا 1'!AA10</f>
        <v>64</v>
      </c>
      <c r="K28" s="49" t="str">
        <f>'[9]لينا 1'!AB10</f>
        <v>77-81</v>
      </c>
      <c r="L28" s="40">
        <f>'[9]لينا 1'!AC10</f>
        <v>88</v>
      </c>
      <c r="M28" s="41">
        <f>'[9]لينا 1'!AD10</f>
        <v>0.14521452145214522</v>
      </c>
    </row>
    <row r="29" spans="1:15" ht="15" customHeight="1" thickBot="1" x14ac:dyDescent="0.4">
      <c r="A29" s="2"/>
      <c r="B29" s="61">
        <v>7</v>
      </c>
      <c r="C29" s="52" t="s">
        <v>113</v>
      </c>
      <c r="D29" s="52" t="s">
        <v>114</v>
      </c>
      <c r="E29" s="40">
        <v>160</v>
      </c>
      <c r="F29" s="50">
        <v>0.264026402640264</v>
      </c>
      <c r="I29" s="61">
        <f>'[9]لينا 1'!Z11</f>
        <v>7</v>
      </c>
      <c r="J29" s="52" t="str">
        <f>'[9]لينا 1'!AA11</f>
        <v>U/O</v>
      </c>
      <c r="K29" s="52" t="str">
        <f>'[9]لينا 1'!AB11</f>
        <v>77&gt;</v>
      </c>
      <c r="L29" s="52">
        <f>'[9]لينا 1'!AC11</f>
        <v>36</v>
      </c>
      <c r="M29" s="95">
        <f>'[9]لينا 1'!AD11</f>
        <v>5.9405940594059403E-2</v>
      </c>
    </row>
    <row r="30" spans="1:15" ht="15" customHeight="1" thickBot="1" x14ac:dyDescent="0.4">
      <c r="A30" s="2"/>
      <c r="B30" s="265" t="s">
        <v>23</v>
      </c>
      <c r="C30" s="266"/>
      <c r="D30" s="274"/>
      <c r="E30" s="32">
        <v>606</v>
      </c>
      <c r="F30" s="103">
        <v>1</v>
      </c>
      <c r="I30" s="275" t="str">
        <f>'[9]لينا 1'!Z12</f>
        <v>ألاجمالي</v>
      </c>
      <c r="J30" s="276"/>
      <c r="K30" s="276"/>
      <c r="L30" s="32">
        <f>'[9]لينا 1'!AC12</f>
        <v>606</v>
      </c>
      <c r="M30" s="103">
        <f>'[9]لينا 1'!AD12</f>
        <v>0.73597359735973589</v>
      </c>
    </row>
    <row r="31" spans="1:15" ht="15" customHeight="1" thickBot="1" x14ac:dyDescent="0.4">
      <c r="B31" s="114"/>
      <c r="C31" s="77"/>
      <c r="D31" s="77"/>
      <c r="E31" s="77"/>
      <c r="F31" s="81"/>
      <c r="M31" s="18"/>
      <c r="N31" s="2"/>
      <c r="O31" s="2"/>
    </row>
    <row r="32" spans="1:15" ht="27.5" customHeight="1" thickBot="1" x14ac:dyDescent="0.4">
      <c r="B32" s="153" t="s">
        <v>15</v>
      </c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5"/>
    </row>
    <row r="33" spans="2:15" ht="15" customHeight="1" thickBot="1" x14ac:dyDescent="0.4">
      <c r="B33" s="106"/>
      <c r="C33" s="2"/>
      <c r="D33" s="2"/>
      <c r="M33" s="18"/>
    </row>
    <row r="34" spans="2:15" ht="18.75" customHeight="1" thickBot="1" x14ac:dyDescent="0.4">
      <c r="B34" s="199" t="s">
        <v>2</v>
      </c>
      <c r="C34" s="201" t="s">
        <v>6</v>
      </c>
      <c r="D34" s="202"/>
      <c r="E34" s="202"/>
      <c r="F34" s="202"/>
      <c r="G34" s="202"/>
      <c r="H34" s="202"/>
      <c r="I34" s="202"/>
      <c r="J34" s="202"/>
      <c r="K34" s="202"/>
      <c r="L34" s="202"/>
      <c r="M34" s="203"/>
      <c r="N34" s="2"/>
      <c r="O34" s="2"/>
    </row>
    <row r="35" spans="2:15" ht="19.5" customHeight="1" thickBot="1" x14ac:dyDescent="0.4">
      <c r="B35" s="200"/>
      <c r="C35" s="204" t="s">
        <v>7</v>
      </c>
      <c r="D35" s="205"/>
      <c r="E35" s="205" t="s">
        <v>11</v>
      </c>
      <c r="F35" s="205"/>
      <c r="G35" s="64" t="s">
        <v>10</v>
      </c>
      <c r="H35" s="205" t="s">
        <v>8</v>
      </c>
      <c r="I35" s="205"/>
      <c r="J35" s="205" t="s">
        <v>9</v>
      </c>
      <c r="K35" s="205"/>
      <c r="L35" s="205"/>
      <c r="M35" s="206"/>
      <c r="N35" s="2"/>
      <c r="O35" s="2"/>
    </row>
    <row r="36" spans="2:15" ht="15" customHeight="1" thickBot="1" x14ac:dyDescent="0.4">
      <c r="B36" s="5">
        <v>1</v>
      </c>
      <c r="C36" s="226" t="s">
        <v>26</v>
      </c>
      <c r="D36" s="227"/>
      <c r="E36" s="228">
        <v>7.0000000000000007E-2</v>
      </c>
      <c r="F36" s="229"/>
      <c r="G36" s="80">
        <v>0.36</v>
      </c>
      <c r="H36" s="215">
        <v>2.1</v>
      </c>
      <c r="I36" s="215"/>
      <c r="J36" s="216"/>
      <c r="K36" s="217"/>
      <c r="L36" s="217"/>
      <c r="M36" s="218"/>
      <c r="N36" s="2"/>
      <c r="O36" s="2"/>
    </row>
    <row r="37" spans="2:15" ht="15" customHeight="1" thickBot="1" x14ac:dyDescent="0.4">
      <c r="B37" s="17"/>
      <c r="M37" s="18"/>
    </row>
    <row r="38" spans="2:15" ht="25.5" customHeight="1" thickBot="1" x14ac:dyDescent="0.4">
      <c r="B38" s="222" t="s">
        <v>54</v>
      </c>
      <c r="C38" s="223"/>
      <c r="D38" s="223"/>
      <c r="E38" s="223"/>
      <c r="F38" s="223"/>
      <c r="G38" s="223"/>
      <c r="H38" s="223"/>
      <c r="I38" s="223"/>
      <c r="J38" s="223"/>
      <c r="K38" s="223"/>
      <c r="L38" s="223"/>
      <c r="M38" s="224"/>
      <c r="N38" s="2"/>
      <c r="O38" s="2"/>
    </row>
    <row r="39" spans="2:15" ht="15" customHeight="1" thickBot="1" x14ac:dyDescent="0.4">
      <c r="B39" s="17"/>
      <c r="J39" s="2"/>
      <c r="K39" s="2"/>
      <c r="L39" s="2"/>
      <c r="M39" s="104"/>
      <c r="N39" s="2"/>
      <c r="O39" s="2"/>
    </row>
    <row r="40" spans="2:15" ht="24" customHeight="1" x14ac:dyDescent="0.35">
      <c r="B40" s="219" t="s">
        <v>2</v>
      </c>
      <c r="C40" s="129" t="s">
        <v>12</v>
      </c>
      <c r="D40" s="129"/>
      <c r="E40" s="129"/>
      <c r="F40" s="129"/>
      <c r="G40" s="129" t="s">
        <v>13</v>
      </c>
      <c r="H40" s="129"/>
      <c r="I40" s="129"/>
      <c r="J40" s="129"/>
      <c r="K40" s="129"/>
      <c r="L40" s="129"/>
      <c r="M40" s="130"/>
      <c r="N40" s="2"/>
      <c r="O40" s="2"/>
    </row>
    <row r="41" spans="2:15" ht="24" customHeight="1" x14ac:dyDescent="0.35">
      <c r="B41" s="220"/>
      <c r="C41" s="221" t="s">
        <v>0</v>
      </c>
      <c r="D41" s="221"/>
      <c r="E41" s="221" t="s">
        <v>1</v>
      </c>
      <c r="F41" s="221"/>
      <c r="G41" s="221" t="s">
        <v>141</v>
      </c>
      <c r="H41" s="221"/>
      <c r="I41" s="221"/>
      <c r="J41" s="221" t="s">
        <v>142</v>
      </c>
      <c r="K41" s="221"/>
      <c r="L41" s="221" t="s">
        <v>28</v>
      </c>
      <c r="M41" s="225"/>
      <c r="N41" s="2"/>
      <c r="O41" s="2"/>
    </row>
    <row r="42" spans="2:15" ht="15" customHeight="1" x14ac:dyDescent="0.35">
      <c r="B42" s="121">
        <v>1</v>
      </c>
      <c r="C42" s="140" t="s">
        <v>47</v>
      </c>
      <c r="D42" s="140"/>
      <c r="E42" s="140"/>
      <c r="F42" s="116" t="s">
        <v>49</v>
      </c>
      <c r="G42" s="124" t="s">
        <v>157</v>
      </c>
      <c r="H42" s="124"/>
      <c r="I42" s="124"/>
      <c r="J42" s="124" t="s">
        <v>159</v>
      </c>
      <c r="K42" s="125"/>
      <c r="L42" s="124" t="s">
        <v>158</v>
      </c>
      <c r="M42" s="127"/>
      <c r="N42" s="2"/>
      <c r="O42" s="2"/>
    </row>
    <row r="43" spans="2:15" ht="15" customHeight="1" x14ac:dyDescent="0.35">
      <c r="B43" s="70">
        <v>2</v>
      </c>
      <c r="C43" s="141" t="s">
        <v>48</v>
      </c>
      <c r="D43" s="142"/>
      <c r="E43" s="143"/>
      <c r="F43" s="71" t="s">
        <v>50</v>
      </c>
      <c r="G43" s="144"/>
      <c r="H43" s="144"/>
      <c r="I43" s="144"/>
      <c r="J43" s="126"/>
      <c r="K43" s="126"/>
      <c r="L43" s="126"/>
      <c r="M43" s="128"/>
      <c r="N43" s="2"/>
      <c r="O43" s="2"/>
    </row>
    <row r="44" spans="2:15" ht="15" customHeight="1" x14ac:dyDescent="0.35">
      <c r="B44" s="70">
        <v>3</v>
      </c>
      <c r="C44" s="137" t="s">
        <v>115</v>
      </c>
      <c r="D44" s="138"/>
      <c r="E44" s="139"/>
      <c r="F44" s="71" t="s">
        <v>50</v>
      </c>
      <c r="G44" s="144"/>
      <c r="H44" s="144"/>
      <c r="I44" s="144"/>
      <c r="J44" s="126"/>
      <c r="K44" s="126"/>
      <c r="L44" s="126"/>
      <c r="M44" s="128"/>
      <c r="N44" s="2"/>
      <c r="O44" s="2"/>
    </row>
    <row r="45" spans="2:15" ht="15" customHeight="1" x14ac:dyDescent="0.35">
      <c r="B45" s="70">
        <v>4</v>
      </c>
      <c r="C45" s="137" t="s">
        <v>153</v>
      </c>
      <c r="D45" s="138"/>
      <c r="E45" s="139"/>
      <c r="F45" s="71" t="s">
        <v>154</v>
      </c>
      <c r="G45" s="144"/>
      <c r="H45" s="144"/>
      <c r="I45" s="144"/>
      <c r="J45" s="126"/>
      <c r="K45" s="126"/>
      <c r="L45" s="126"/>
      <c r="M45" s="128"/>
      <c r="N45" s="2"/>
      <c r="O45" s="2"/>
    </row>
    <row r="46" spans="2:15" ht="15" customHeight="1" x14ac:dyDescent="0.35">
      <c r="B46" s="70">
        <v>5</v>
      </c>
      <c r="C46" s="137" t="s">
        <v>116</v>
      </c>
      <c r="D46" s="138"/>
      <c r="E46" s="139"/>
      <c r="F46" s="71" t="s">
        <v>52</v>
      </c>
      <c r="G46" s="144"/>
      <c r="H46" s="144"/>
      <c r="I46" s="144"/>
      <c r="J46" s="126"/>
      <c r="K46" s="126"/>
      <c r="L46" s="126"/>
      <c r="M46" s="128"/>
      <c r="N46" s="2"/>
      <c r="O46" s="2"/>
    </row>
    <row r="47" spans="2:15" ht="15" customHeight="1" x14ac:dyDescent="0.35">
      <c r="B47" s="70">
        <v>6</v>
      </c>
      <c r="C47" s="137" t="s">
        <v>139</v>
      </c>
      <c r="D47" s="138"/>
      <c r="E47" s="139"/>
      <c r="F47" s="71" t="s">
        <v>51</v>
      </c>
      <c r="G47" s="144"/>
      <c r="H47" s="144"/>
      <c r="I47" s="144"/>
      <c r="J47" s="126"/>
      <c r="K47" s="126"/>
      <c r="L47" s="126"/>
      <c r="M47" s="128"/>
      <c r="N47" s="2"/>
      <c r="O47" s="2"/>
    </row>
    <row r="48" spans="2:15" ht="12.75" customHeight="1" x14ac:dyDescent="0.35">
      <c r="B48" s="70">
        <v>7</v>
      </c>
      <c r="C48" s="137" t="s">
        <v>117</v>
      </c>
      <c r="D48" s="138"/>
      <c r="E48" s="139"/>
      <c r="F48" s="71" t="s">
        <v>140</v>
      </c>
      <c r="G48" s="144"/>
      <c r="H48" s="144"/>
      <c r="I48" s="144"/>
      <c r="J48" s="126"/>
      <c r="K48" s="126"/>
      <c r="L48" s="126"/>
      <c r="M48" s="128"/>
      <c r="N48" s="2"/>
      <c r="O48" s="2"/>
    </row>
    <row r="49" spans="2:16" ht="12.75" customHeight="1" x14ac:dyDescent="0.35">
      <c r="B49" s="70">
        <v>8</v>
      </c>
      <c r="D49" s="1" t="s">
        <v>153</v>
      </c>
      <c r="F49" s="71" t="s">
        <v>52</v>
      </c>
      <c r="G49" s="144"/>
      <c r="H49" s="144"/>
      <c r="I49" s="144"/>
      <c r="J49" s="126"/>
      <c r="K49" s="126"/>
      <c r="L49" s="126"/>
      <c r="M49" s="128"/>
    </row>
    <row r="50" spans="2:16" ht="12.75" customHeight="1" x14ac:dyDescent="0.35">
      <c r="B50" s="70">
        <v>9</v>
      </c>
      <c r="C50" s="137" t="s">
        <v>155</v>
      </c>
      <c r="D50" s="138"/>
      <c r="E50" s="139"/>
      <c r="F50" s="71" t="s">
        <v>51</v>
      </c>
      <c r="G50" s="144"/>
      <c r="H50" s="144"/>
      <c r="I50" s="144"/>
      <c r="J50" s="126"/>
      <c r="K50" s="126"/>
      <c r="L50" s="126"/>
      <c r="M50" s="128"/>
    </row>
    <row r="51" spans="2:16" ht="12.75" customHeight="1" x14ac:dyDescent="0.35">
      <c r="B51" s="70">
        <v>10</v>
      </c>
      <c r="C51" s="137" t="s">
        <v>156</v>
      </c>
      <c r="D51" s="138"/>
      <c r="E51" s="139"/>
      <c r="F51" s="71" t="s">
        <v>52</v>
      </c>
      <c r="G51" s="144"/>
      <c r="H51" s="144"/>
      <c r="I51" s="144"/>
      <c r="J51" s="126"/>
      <c r="K51" s="126"/>
      <c r="L51" s="126"/>
      <c r="M51" s="128"/>
    </row>
    <row r="52" spans="2:16" ht="12.75" customHeight="1" thickBot="1" x14ac:dyDescent="0.4">
      <c r="B52" s="70"/>
      <c r="G52" s="144"/>
      <c r="H52" s="144"/>
      <c r="I52" s="144"/>
      <c r="J52" s="126"/>
      <c r="K52" s="126"/>
      <c r="L52" s="126"/>
      <c r="M52" s="128"/>
    </row>
    <row r="53" spans="2:16" ht="12.75" customHeight="1" x14ac:dyDescent="0.35">
      <c r="B53" s="70"/>
      <c r="C53" s="9"/>
      <c r="D53" s="9"/>
      <c r="E53" s="9"/>
      <c r="F53" s="115"/>
      <c r="G53" s="129" t="s">
        <v>143</v>
      </c>
      <c r="H53" s="129"/>
      <c r="I53" s="129"/>
      <c r="J53" s="129"/>
      <c r="K53" s="129"/>
      <c r="L53" s="129"/>
      <c r="M53" s="130"/>
    </row>
    <row r="54" spans="2:16" ht="12.75" customHeight="1" x14ac:dyDescent="0.35">
      <c r="B54" s="70"/>
      <c r="C54" s="9"/>
      <c r="D54" s="9"/>
      <c r="E54" s="9"/>
      <c r="F54" s="115"/>
      <c r="G54" s="131" t="s">
        <v>160</v>
      </c>
      <c r="H54" s="132"/>
      <c r="I54" s="132"/>
      <c r="J54" s="132"/>
      <c r="K54" s="132"/>
      <c r="L54" s="132"/>
      <c r="M54" s="133"/>
    </row>
    <row r="55" spans="2:16" s="1" customFormat="1" ht="16" customHeight="1" thickBot="1" x14ac:dyDescent="0.4">
      <c r="B55" s="72"/>
      <c r="C55" s="10"/>
      <c r="D55" s="10"/>
      <c r="E55" s="10"/>
      <c r="F55" s="117"/>
      <c r="G55" s="134"/>
      <c r="H55" s="135"/>
      <c r="I55" s="135"/>
      <c r="J55" s="135"/>
      <c r="K55" s="135"/>
      <c r="L55" s="135"/>
      <c r="M55" s="136"/>
      <c r="P55" s="2"/>
    </row>
    <row r="56" spans="2:16" s="1" customFormat="1" ht="12.75" customHeight="1" x14ac:dyDescent="0.35">
      <c r="P56" s="2"/>
    </row>
    <row r="57" spans="2:16" s="1" customFormat="1" ht="12.75" customHeight="1" x14ac:dyDescent="0.35">
      <c r="P57" s="2"/>
    </row>
    <row r="58" spans="2:16" s="1" customFormat="1" ht="12.75" customHeight="1" x14ac:dyDescent="0.35">
      <c r="P58" s="2"/>
    </row>
    <row r="59" spans="2:16" s="1" customFormat="1" ht="12.75" customHeight="1" x14ac:dyDescent="0.35">
      <c r="P59" s="2"/>
    </row>
    <row r="60" spans="2:16" s="1" customFormat="1" ht="12.75" customHeight="1" x14ac:dyDescent="0.35">
      <c r="P60" s="2"/>
    </row>
    <row r="61" spans="2:16" s="1" customFormat="1" ht="12.75" customHeight="1" x14ac:dyDescent="0.35">
      <c r="P61" s="2"/>
    </row>
    <row r="62" spans="2:16" s="1" customFormat="1" ht="12.75" customHeight="1" x14ac:dyDescent="0.35">
      <c r="P62" s="2"/>
    </row>
    <row r="63" spans="2:16" s="1" customFormat="1" ht="12.75" customHeight="1" x14ac:dyDescent="0.35">
      <c r="P63" s="2"/>
    </row>
    <row r="64" spans="2:16" s="1" customFormat="1" ht="12.75" customHeight="1" x14ac:dyDescent="0.35">
      <c r="P64" s="2"/>
    </row>
    <row r="65" spans="16:16" s="1" customFormat="1" ht="12.75" customHeight="1" x14ac:dyDescent="0.35">
      <c r="P65" s="2"/>
    </row>
    <row r="66" spans="16:16" s="1" customFormat="1" ht="12.75" customHeight="1" x14ac:dyDescent="0.35">
      <c r="P66" s="2"/>
    </row>
    <row r="67" spans="16:16" s="1" customFormat="1" ht="12.75" customHeight="1" x14ac:dyDescent="0.35">
      <c r="P67" s="2"/>
    </row>
    <row r="68" spans="16:16" s="1" customFormat="1" ht="12.75" customHeight="1" x14ac:dyDescent="0.35">
      <c r="P68" s="2"/>
    </row>
    <row r="69" spans="16:16" s="1" customFormat="1" ht="12.75" customHeight="1" x14ac:dyDescent="0.35">
      <c r="P69" s="2"/>
    </row>
    <row r="70" spans="16:16" s="1" customFormat="1" ht="12.75" customHeight="1" x14ac:dyDescent="0.35">
      <c r="P70" s="2"/>
    </row>
    <row r="71" spans="16:16" s="1" customFormat="1" ht="12.75" customHeight="1" x14ac:dyDescent="0.35">
      <c r="P71" s="2"/>
    </row>
    <row r="72" spans="16:16" s="1" customFormat="1" ht="12.75" customHeight="1" x14ac:dyDescent="0.35">
      <c r="P72" s="2"/>
    </row>
    <row r="73" spans="16:16" s="1" customFormat="1" ht="12.75" customHeight="1" x14ac:dyDescent="0.35">
      <c r="P73" s="2"/>
    </row>
    <row r="74" spans="16:16" s="1" customFormat="1" ht="12.75" customHeight="1" x14ac:dyDescent="0.35">
      <c r="P74" s="2"/>
    </row>
    <row r="75" spans="16:16" s="1" customFormat="1" ht="12.75" customHeight="1" x14ac:dyDescent="0.35">
      <c r="P75" s="2"/>
    </row>
    <row r="76" spans="16:16" s="1" customFormat="1" ht="12.75" customHeight="1" x14ac:dyDescent="0.35">
      <c r="P76" s="2"/>
    </row>
    <row r="77" spans="16:16" s="1" customFormat="1" ht="12.75" customHeight="1" x14ac:dyDescent="0.35">
      <c r="P77" s="2"/>
    </row>
    <row r="78" spans="16:16" s="1" customFormat="1" ht="12.75" customHeight="1" x14ac:dyDescent="0.35">
      <c r="P78" s="2"/>
    </row>
    <row r="79" spans="16:16" s="1" customFormat="1" ht="12.75" customHeight="1" x14ac:dyDescent="0.35">
      <c r="P79" s="2"/>
    </row>
    <row r="80" spans="16:16" s="1" customFormat="1" ht="12.75" customHeight="1" x14ac:dyDescent="0.35">
      <c r="P80" s="2"/>
    </row>
    <row r="81" spans="16:16" s="1" customFormat="1" ht="12.75" customHeight="1" x14ac:dyDescent="0.35">
      <c r="P81" s="2"/>
    </row>
    <row r="82" spans="16:16" s="1" customFormat="1" ht="12.75" customHeight="1" x14ac:dyDescent="0.35">
      <c r="P82" s="2"/>
    </row>
    <row r="83" spans="16:16" s="1" customFormat="1" ht="12.75" customHeight="1" x14ac:dyDescent="0.35">
      <c r="P83" s="2"/>
    </row>
    <row r="84" spans="16:16" s="1" customFormat="1" ht="12.75" customHeight="1" x14ac:dyDescent="0.35">
      <c r="P84" s="2"/>
    </row>
    <row r="85" spans="16:16" s="1" customFormat="1" ht="12.75" customHeight="1" x14ac:dyDescent="0.35">
      <c r="P85" s="2"/>
    </row>
    <row r="86" spans="16:16" s="1" customFormat="1" ht="12.75" customHeight="1" x14ac:dyDescent="0.35">
      <c r="P86" s="2"/>
    </row>
    <row r="87" spans="16:16" s="1" customFormat="1" ht="12.75" customHeight="1" x14ac:dyDescent="0.35">
      <c r="P87" s="2"/>
    </row>
    <row r="88" spans="16:16" s="1" customFormat="1" ht="12.75" customHeight="1" x14ac:dyDescent="0.35">
      <c r="P88" s="2"/>
    </row>
    <row r="89" spans="16:16" s="1" customFormat="1" ht="12.75" customHeight="1" x14ac:dyDescent="0.35">
      <c r="P89" s="2"/>
    </row>
    <row r="90" spans="16:16" s="1" customFormat="1" ht="12.75" customHeight="1" x14ac:dyDescent="0.35">
      <c r="P90" s="2"/>
    </row>
    <row r="91" spans="16:16" s="1" customFormat="1" ht="12.75" customHeight="1" x14ac:dyDescent="0.35">
      <c r="P91" s="2"/>
    </row>
    <row r="92" spans="16:16" s="1" customFormat="1" ht="12.75" customHeight="1" x14ac:dyDescent="0.35">
      <c r="P92" s="2"/>
    </row>
    <row r="93" spans="16:16" s="1" customFormat="1" ht="12.75" customHeight="1" x14ac:dyDescent="0.35">
      <c r="P93" s="2"/>
    </row>
    <row r="94" spans="16:16" s="1" customFormat="1" ht="12.75" customHeight="1" x14ac:dyDescent="0.35">
      <c r="P94" s="2"/>
    </row>
    <row r="95" spans="16:16" s="1" customFormat="1" ht="12.75" customHeight="1" x14ac:dyDescent="0.35">
      <c r="P95" s="2"/>
    </row>
    <row r="96" spans="16:16" s="1" customFormat="1" ht="12.75" customHeight="1" x14ac:dyDescent="0.35">
      <c r="P96" s="2"/>
    </row>
    <row r="97" spans="16:16" s="1" customFormat="1" ht="12.75" customHeight="1" x14ac:dyDescent="0.35">
      <c r="P97" s="2"/>
    </row>
    <row r="98" spans="16:16" s="1" customFormat="1" ht="12.75" customHeight="1" x14ac:dyDescent="0.35">
      <c r="P98" s="2"/>
    </row>
    <row r="99" spans="16:16" s="1" customFormat="1" ht="12.75" customHeight="1" x14ac:dyDescent="0.35">
      <c r="P99" s="2"/>
    </row>
    <row r="100" spans="16:16" s="1" customFormat="1" ht="12.75" customHeight="1" x14ac:dyDescent="0.35">
      <c r="P100" s="2"/>
    </row>
    <row r="101" spans="16:16" s="1" customFormat="1" ht="12.75" customHeight="1" x14ac:dyDescent="0.35">
      <c r="P101" s="2"/>
    </row>
    <row r="102" spans="16:16" s="1" customFormat="1" ht="12.75" customHeight="1" x14ac:dyDescent="0.35">
      <c r="P102" s="2"/>
    </row>
    <row r="103" spans="16:16" s="1" customFormat="1" ht="12.75" customHeight="1" x14ac:dyDescent="0.35">
      <c r="P103" s="2"/>
    </row>
    <row r="104" spans="16:16" s="1" customFormat="1" ht="12.75" customHeight="1" x14ac:dyDescent="0.35">
      <c r="P104" s="2"/>
    </row>
    <row r="105" spans="16:16" s="1" customFormat="1" ht="12.75" customHeight="1" x14ac:dyDescent="0.35">
      <c r="P105" s="2"/>
    </row>
    <row r="106" spans="16:16" s="1" customFormat="1" ht="12.75" customHeight="1" x14ac:dyDescent="0.35">
      <c r="P106" s="2"/>
    </row>
    <row r="107" spans="16:16" s="1" customFormat="1" ht="12.75" customHeight="1" x14ac:dyDescent="0.35">
      <c r="P107" s="2"/>
    </row>
    <row r="108" spans="16:16" s="1" customFormat="1" ht="12.75" customHeight="1" x14ac:dyDescent="0.35">
      <c r="P108" s="2"/>
    </row>
    <row r="109" spans="16:16" s="1" customFormat="1" ht="12.75" customHeight="1" x14ac:dyDescent="0.35">
      <c r="P109" s="2"/>
    </row>
    <row r="110" spans="16:16" s="1" customFormat="1" ht="12.75" customHeight="1" x14ac:dyDescent="0.35">
      <c r="P110" s="2"/>
    </row>
    <row r="111" spans="16:16" s="1" customFormat="1" ht="12.75" customHeight="1" x14ac:dyDescent="0.35">
      <c r="P111" s="2"/>
    </row>
    <row r="112" spans="16:16" s="1" customFormat="1" ht="12.75" customHeight="1" x14ac:dyDescent="0.35">
      <c r="P112" s="2"/>
    </row>
    <row r="113" spans="16:16" s="1" customFormat="1" ht="12.75" customHeight="1" x14ac:dyDescent="0.35">
      <c r="P113" s="2"/>
    </row>
    <row r="114" spans="16:16" s="1" customFormat="1" ht="12.75" customHeight="1" x14ac:dyDescent="0.35">
      <c r="P114" s="2"/>
    </row>
    <row r="115" spans="16:16" s="1" customFormat="1" ht="12.75" customHeight="1" x14ac:dyDescent="0.35">
      <c r="P115" s="2"/>
    </row>
    <row r="116" spans="16:16" s="1" customFormat="1" ht="12.75" customHeight="1" x14ac:dyDescent="0.35">
      <c r="P116" s="2"/>
    </row>
    <row r="117" spans="16:16" s="1" customFormat="1" ht="12.75" customHeight="1" x14ac:dyDescent="0.35">
      <c r="P117" s="2"/>
    </row>
    <row r="118" spans="16:16" s="1" customFormat="1" ht="12.75" customHeight="1" x14ac:dyDescent="0.35">
      <c r="P118" s="2"/>
    </row>
    <row r="119" spans="16:16" s="1" customFormat="1" ht="12.75" customHeight="1" x14ac:dyDescent="0.35">
      <c r="P119" s="2"/>
    </row>
    <row r="120" spans="16:16" s="1" customFormat="1" ht="12.75" customHeight="1" x14ac:dyDescent="0.35">
      <c r="P120" s="2"/>
    </row>
    <row r="121" spans="16:16" s="1" customFormat="1" ht="12.75" customHeight="1" x14ac:dyDescent="0.35">
      <c r="P121" s="2"/>
    </row>
    <row r="122" spans="16:16" s="1" customFormat="1" ht="12.75" customHeight="1" x14ac:dyDescent="0.35">
      <c r="P122" s="2"/>
    </row>
    <row r="123" spans="16:16" s="1" customFormat="1" ht="12.75" customHeight="1" x14ac:dyDescent="0.35">
      <c r="P123" s="2"/>
    </row>
    <row r="124" spans="16:16" s="1" customFormat="1" ht="12.75" customHeight="1" x14ac:dyDescent="0.35">
      <c r="P124" s="2"/>
    </row>
    <row r="125" spans="16:16" s="1" customFormat="1" ht="12.75" customHeight="1" x14ac:dyDescent="0.35">
      <c r="P125" s="2"/>
    </row>
    <row r="126" spans="16:16" s="1" customFormat="1" ht="12.75" customHeight="1" x14ac:dyDescent="0.35">
      <c r="P126" s="2"/>
    </row>
    <row r="127" spans="16:16" s="1" customFormat="1" ht="12.75" customHeight="1" x14ac:dyDescent="0.35">
      <c r="P127" s="2"/>
    </row>
    <row r="128" spans="16:16" s="1" customFormat="1" ht="12.75" customHeight="1" x14ac:dyDescent="0.35">
      <c r="P128" s="2"/>
    </row>
    <row r="129" spans="16:16" s="1" customFormat="1" ht="12.75" customHeight="1" x14ac:dyDescent="0.35">
      <c r="P129" s="2"/>
    </row>
    <row r="130" spans="16:16" s="1" customFormat="1" ht="12.75" customHeight="1" x14ac:dyDescent="0.35">
      <c r="P130" s="2"/>
    </row>
    <row r="131" spans="16:16" s="1" customFormat="1" ht="12.75" customHeight="1" x14ac:dyDescent="0.35">
      <c r="P131" s="2"/>
    </row>
    <row r="132" spans="16:16" s="1" customFormat="1" ht="12.75" customHeight="1" x14ac:dyDescent="0.35">
      <c r="P132" s="2"/>
    </row>
    <row r="133" spans="16:16" s="1" customFormat="1" ht="12.75" customHeight="1" x14ac:dyDescent="0.35">
      <c r="P133" s="2"/>
    </row>
    <row r="134" spans="16:16" s="1" customFormat="1" ht="12.75" customHeight="1" x14ac:dyDescent="0.35">
      <c r="P134" s="2"/>
    </row>
    <row r="135" spans="16:16" s="1" customFormat="1" ht="12.75" customHeight="1" x14ac:dyDescent="0.35">
      <c r="P135" s="2"/>
    </row>
    <row r="136" spans="16:16" s="1" customFormat="1" ht="12.75" customHeight="1" x14ac:dyDescent="0.35">
      <c r="P136" s="2"/>
    </row>
    <row r="137" spans="16:16" s="1" customFormat="1" ht="12.75" customHeight="1" x14ac:dyDescent="0.35">
      <c r="P137" s="2"/>
    </row>
    <row r="138" spans="16:16" s="1" customFormat="1" ht="12.75" customHeight="1" x14ac:dyDescent="0.35">
      <c r="P138" s="2"/>
    </row>
    <row r="139" spans="16:16" s="1" customFormat="1" ht="12.75" customHeight="1" x14ac:dyDescent="0.35">
      <c r="P139" s="2"/>
    </row>
    <row r="140" spans="16:16" s="1" customFormat="1" ht="12.75" customHeight="1" x14ac:dyDescent="0.35">
      <c r="P140" s="2"/>
    </row>
    <row r="141" spans="16:16" s="1" customFormat="1" ht="12.75" customHeight="1" x14ac:dyDescent="0.35">
      <c r="P141" s="2"/>
    </row>
    <row r="142" spans="16:16" s="1" customFormat="1" ht="12.75" customHeight="1" x14ac:dyDescent="0.35">
      <c r="P142" s="2"/>
    </row>
    <row r="143" spans="16:16" s="1" customFormat="1" ht="12.75" customHeight="1" x14ac:dyDescent="0.35">
      <c r="P143" s="2"/>
    </row>
    <row r="144" spans="16:16" s="1" customFormat="1" ht="12.75" customHeight="1" x14ac:dyDescent="0.35">
      <c r="P144" s="2"/>
    </row>
    <row r="145" spans="16:16" s="1" customFormat="1" ht="12.75" customHeight="1" x14ac:dyDescent="0.35">
      <c r="P145" s="2"/>
    </row>
    <row r="146" spans="16:16" s="1" customFormat="1" ht="12.75" customHeight="1" x14ac:dyDescent="0.35">
      <c r="P146" s="2"/>
    </row>
    <row r="147" spans="16:16" s="1" customFormat="1" ht="12.75" customHeight="1" x14ac:dyDescent="0.35">
      <c r="P147" s="2"/>
    </row>
    <row r="148" spans="16:16" s="1" customFormat="1" ht="12.75" customHeight="1" x14ac:dyDescent="0.35">
      <c r="P148" s="2"/>
    </row>
    <row r="149" spans="16:16" s="1" customFormat="1" ht="12.75" customHeight="1" x14ac:dyDescent="0.35">
      <c r="P149" s="2"/>
    </row>
    <row r="150" spans="16:16" s="1" customFormat="1" ht="12.75" customHeight="1" x14ac:dyDescent="0.35">
      <c r="P150" s="2"/>
    </row>
    <row r="151" spans="16:16" s="1" customFormat="1" ht="12.75" customHeight="1" x14ac:dyDescent="0.35">
      <c r="P151" s="2"/>
    </row>
    <row r="152" spans="16:16" s="1" customFormat="1" ht="12.75" customHeight="1" x14ac:dyDescent="0.35">
      <c r="P152" s="2"/>
    </row>
    <row r="153" spans="16:16" s="1" customFormat="1" ht="12.75" customHeight="1" x14ac:dyDescent="0.35">
      <c r="P153" s="2"/>
    </row>
    <row r="154" spans="16:16" s="1" customFormat="1" ht="12.75" customHeight="1" x14ac:dyDescent="0.35">
      <c r="P154" s="2"/>
    </row>
    <row r="155" spans="16:16" s="1" customFormat="1" ht="12.75" customHeight="1" x14ac:dyDescent="0.35">
      <c r="P155" s="2"/>
    </row>
    <row r="156" spans="16:16" s="1" customFormat="1" ht="12.75" customHeight="1" x14ac:dyDescent="0.35">
      <c r="P156" s="2"/>
    </row>
    <row r="157" spans="16:16" s="1" customFormat="1" ht="12.75" customHeight="1" x14ac:dyDescent="0.35">
      <c r="P157" s="2"/>
    </row>
    <row r="158" spans="16:16" s="1" customFormat="1" ht="12.75" customHeight="1" x14ac:dyDescent="0.35">
      <c r="P158" s="2"/>
    </row>
    <row r="159" spans="16:16" s="1" customFormat="1" ht="12.75" customHeight="1" x14ac:dyDescent="0.35">
      <c r="P159" s="2"/>
    </row>
    <row r="160" spans="16:16" s="1" customFormat="1" ht="12.75" customHeight="1" x14ac:dyDescent="0.35">
      <c r="P160" s="2"/>
    </row>
    <row r="161" spans="16:16" s="1" customFormat="1" ht="12.75" customHeight="1" x14ac:dyDescent="0.35">
      <c r="P161" s="2"/>
    </row>
    <row r="162" spans="16:16" s="1" customFormat="1" ht="12.75" customHeight="1" x14ac:dyDescent="0.35">
      <c r="P162" s="2"/>
    </row>
    <row r="163" spans="16:16" s="1" customFormat="1" ht="12.75" customHeight="1" x14ac:dyDescent="0.35">
      <c r="P163" s="2"/>
    </row>
    <row r="164" spans="16:16" s="1" customFormat="1" ht="12.75" customHeight="1" x14ac:dyDescent="0.35">
      <c r="P164" s="2"/>
    </row>
    <row r="165" spans="16:16" s="1" customFormat="1" ht="12.75" customHeight="1" x14ac:dyDescent="0.35">
      <c r="P165" s="2"/>
    </row>
    <row r="166" spans="16:16" s="1" customFormat="1" ht="12.75" customHeight="1" x14ac:dyDescent="0.35">
      <c r="P166" s="2"/>
    </row>
    <row r="167" spans="16:16" s="1" customFormat="1" ht="12.75" customHeight="1" x14ac:dyDescent="0.35">
      <c r="P167" s="2"/>
    </row>
    <row r="168" spans="16:16" s="1" customFormat="1" ht="12.75" customHeight="1" x14ac:dyDescent="0.35">
      <c r="P168" s="2"/>
    </row>
    <row r="169" spans="16:16" s="1" customFormat="1" ht="12.75" customHeight="1" x14ac:dyDescent="0.35">
      <c r="P169" s="2"/>
    </row>
    <row r="170" spans="16:16" s="1" customFormat="1" ht="12.75" customHeight="1" x14ac:dyDescent="0.35">
      <c r="P170" s="2"/>
    </row>
    <row r="171" spans="16:16" s="1" customFormat="1" ht="12.75" customHeight="1" x14ac:dyDescent="0.35">
      <c r="P171" s="2"/>
    </row>
    <row r="172" spans="16:16" s="1" customFormat="1" ht="12.75" customHeight="1" x14ac:dyDescent="0.35">
      <c r="P172" s="2"/>
    </row>
    <row r="173" spans="16:16" s="1" customFormat="1" ht="12.75" customHeight="1" x14ac:dyDescent="0.35">
      <c r="P173" s="2"/>
    </row>
    <row r="174" spans="16:16" s="1" customFormat="1" ht="12.75" customHeight="1" x14ac:dyDescent="0.35">
      <c r="P174" s="2"/>
    </row>
    <row r="175" spans="16:16" s="1" customFormat="1" ht="12.75" customHeight="1" x14ac:dyDescent="0.35">
      <c r="P175" s="2"/>
    </row>
    <row r="176" spans="16:16" s="1" customFormat="1" ht="12.75" customHeight="1" x14ac:dyDescent="0.35">
      <c r="P176" s="2"/>
    </row>
    <row r="177" spans="16:16" s="1" customFormat="1" ht="12.75" customHeight="1" x14ac:dyDescent="0.35">
      <c r="P177" s="2"/>
    </row>
    <row r="178" spans="16:16" s="1" customFormat="1" ht="12.75" customHeight="1" x14ac:dyDescent="0.35">
      <c r="P178" s="2"/>
    </row>
    <row r="179" spans="16:16" s="1" customFormat="1" ht="12.75" customHeight="1" x14ac:dyDescent="0.35">
      <c r="P179" s="2"/>
    </row>
    <row r="180" spans="16:16" s="1" customFormat="1" ht="12.75" customHeight="1" x14ac:dyDescent="0.35">
      <c r="P180" s="2"/>
    </row>
    <row r="181" spans="16:16" s="1" customFormat="1" ht="12.75" customHeight="1" x14ac:dyDescent="0.35">
      <c r="P181" s="2"/>
    </row>
    <row r="182" spans="16:16" s="1" customFormat="1" ht="12.75" customHeight="1" x14ac:dyDescent="0.35">
      <c r="P182" s="2"/>
    </row>
    <row r="183" spans="16:16" s="1" customFormat="1" ht="12.75" customHeight="1" x14ac:dyDescent="0.35">
      <c r="P183" s="2"/>
    </row>
    <row r="184" spans="16:16" s="1" customFormat="1" ht="12.75" customHeight="1" x14ac:dyDescent="0.35">
      <c r="P184" s="2"/>
    </row>
    <row r="185" spans="16:16" s="1" customFormat="1" ht="12.75" customHeight="1" x14ac:dyDescent="0.35">
      <c r="P185" s="2"/>
    </row>
    <row r="186" spans="16:16" s="1" customFormat="1" ht="12.75" customHeight="1" x14ac:dyDescent="0.35">
      <c r="P186" s="2"/>
    </row>
    <row r="187" spans="16:16" s="1" customFormat="1" ht="12.75" customHeight="1" x14ac:dyDescent="0.35">
      <c r="P187" s="2"/>
    </row>
    <row r="188" spans="16:16" s="1" customFormat="1" ht="12.75" customHeight="1" x14ac:dyDescent="0.35">
      <c r="P188" s="2"/>
    </row>
    <row r="189" spans="16:16" s="1" customFormat="1" ht="12.75" customHeight="1" x14ac:dyDescent="0.35">
      <c r="P189" s="2"/>
    </row>
    <row r="190" spans="16:16" s="1" customFormat="1" ht="12.75" customHeight="1" x14ac:dyDescent="0.35">
      <c r="P190" s="2"/>
    </row>
    <row r="191" spans="16:16" s="1" customFormat="1" ht="12.75" customHeight="1" x14ac:dyDescent="0.35">
      <c r="P191" s="2"/>
    </row>
    <row r="192" spans="16:16" s="1" customFormat="1" ht="12.75" customHeight="1" x14ac:dyDescent="0.35">
      <c r="P192" s="2"/>
    </row>
    <row r="193" spans="16:16" s="1" customFormat="1" ht="12.75" customHeight="1" x14ac:dyDescent="0.35">
      <c r="P193" s="2"/>
    </row>
    <row r="194" spans="16:16" s="1" customFormat="1" ht="12.75" customHeight="1" x14ac:dyDescent="0.35">
      <c r="P194" s="2"/>
    </row>
    <row r="195" spans="16:16" s="1" customFormat="1" ht="12.75" customHeight="1" x14ac:dyDescent="0.35">
      <c r="P195" s="2"/>
    </row>
    <row r="196" spans="16:16" s="1" customFormat="1" ht="12.75" customHeight="1" x14ac:dyDescent="0.35">
      <c r="P196" s="2"/>
    </row>
    <row r="197" spans="16:16" s="1" customFormat="1" ht="12.75" customHeight="1" x14ac:dyDescent="0.35">
      <c r="P197" s="2"/>
    </row>
    <row r="198" spans="16:16" s="1" customFormat="1" ht="12.75" customHeight="1" x14ac:dyDescent="0.35">
      <c r="P198" s="2"/>
    </row>
    <row r="199" spans="16:16" s="1" customFormat="1" ht="12.75" customHeight="1" x14ac:dyDescent="0.35">
      <c r="P199" s="2"/>
    </row>
    <row r="200" spans="16:16" s="1" customFormat="1" ht="12.75" customHeight="1" x14ac:dyDescent="0.35">
      <c r="P200" s="2"/>
    </row>
    <row r="201" spans="16:16" s="1" customFormat="1" ht="12.75" customHeight="1" x14ac:dyDescent="0.35">
      <c r="P201" s="2"/>
    </row>
    <row r="202" spans="16:16" s="1" customFormat="1" ht="12.75" customHeight="1" x14ac:dyDescent="0.35">
      <c r="P202" s="2"/>
    </row>
    <row r="203" spans="16:16" s="1" customFormat="1" ht="12.75" customHeight="1" x14ac:dyDescent="0.35">
      <c r="P203" s="2"/>
    </row>
    <row r="204" spans="16:16" s="1" customFormat="1" ht="12.75" customHeight="1" x14ac:dyDescent="0.35">
      <c r="P204" s="2"/>
    </row>
    <row r="205" spans="16:16" s="1" customFormat="1" ht="12.75" customHeight="1" x14ac:dyDescent="0.35">
      <c r="P205" s="2"/>
    </row>
    <row r="206" spans="16:16" s="1" customFormat="1" ht="12.75" customHeight="1" x14ac:dyDescent="0.35">
      <c r="P206" s="2"/>
    </row>
    <row r="207" spans="16:16" s="1" customFormat="1" ht="12.75" customHeight="1" x14ac:dyDescent="0.35">
      <c r="P207" s="2"/>
    </row>
    <row r="208" spans="16:16" s="1" customFormat="1" ht="12.75" customHeight="1" x14ac:dyDescent="0.35">
      <c r="P208" s="2"/>
    </row>
    <row r="209" spans="16:16" s="1" customFormat="1" ht="12.75" customHeight="1" x14ac:dyDescent="0.35">
      <c r="P209" s="2"/>
    </row>
    <row r="210" spans="16:16" s="1" customFormat="1" ht="12.75" customHeight="1" x14ac:dyDescent="0.35">
      <c r="P210" s="2"/>
    </row>
    <row r="211" spans="16:16" s="1" customFormat="1" ht="12.75" customHeight="1" x14ac:dyDescent="0.35">
      <c r="P211" s="2"/>
    </row>
    <row r="212" spans="16:16" s="1" customFormat="1" ht="12.75" customHeight="1" x14ac:dyDescent="0.35">
      <c r="P212" s="2"/>
    </row>
    <row r="213" spans="16:16" s="1" customFormat="1" ht="12.75" customHeight="1" x14ac:dyDescent="0.35">
      <c r="P213" s="2"/>
    </row>
    <row r="214" spans="16:16" s="1" customFormat="1" ht="12.75" customHeight="1" x14ac:dyDescent="0.35">
      <c r="P214" s="2"/>
    </row>
    <row r="215" spans="16:16" s="1" customFormat="1" ht="12.75" customHeight="1" x14ac:dyDescent="0.35">
      <c r="P215" s="2"/>
    </row>
    <row r="216" spans="16:16" s="1" customFormat="1" ht="12.75" customHeight="1" x14ac:dyDescent="0.35">
      <c r="P216" s="2"/>
    </row>
    <row r="217" spans="16:16" s="1" customFormat="1" ht="12.75" customHeight="1" x14ac:dyDescent="0.35">
      <c r="P217" s="2"/>
    </row>
    <row r="218" spans="16:16" s="1" customFormat="1" x14ac:dyDescent="0.35">
      <c r="P218" s="2"/>
    </row>
    <row r="219" spans="16:16" x14ac:dyDescent="0.35"/>
    <row r="220" spans="16:16" s="1" customFormat="1" x14ac:dyDescent="0.35">
      <c r="P220" s="2"/>
    </row>
    <row r="221" spans="16:16" s="1" customFormat="1" x14ac:dyDescent="0.35">
      <c r="P221" s="2"/>
    </row>
    <row r="222" spans="16:16" s="1" customFormat="1" x14ac:dyDescent="0.35">
      <c r="P222" s="2"/>
    </row>
    <row r="223" spans="16:16" s="1" customFormat="1" x14ac:dyDescent="0.35">
      <c r="P223" s="2"/>
    </row>
    <row r="224" spans="16:16" s="1" customFormat="1" x14ac:dyDescent="0.35">
      <c r="P224" s="2"/>
    </row>
    <row r="225" spans="16:16" s="1" customFormat="1" x14ac:dyDescent="0.35">
      <c r="P225" s="2"/>
    </row>
    <row r="226" spans="16:16" s="1" customFormat="1" x14ac:dyDescent="0.35">
      <c r="P226" s="2"/>
    </row>
    <row r="227" spans="16:16" s="1" customFormat="1" x14ac:dyDescent="0.35">
      <c r="P227" s="2"/>
    </row>
    <row r="228" spans="16:16" s="1" customFormat="1" x14ac:dyDescent="0.35">
      <c r="P228" s="2"/>
    </row>
    <row r="229" spans="16:16" s="1" customFormat="1" x14ac:dyDescent="0.35">
      <c r="P229" s="2"/>
    </row>
    <row r="230" spans="16:16" s="1" customFormat="1" x14ac:dyDescent="0.35">
      <c r="P230" s="2"/>
    </row>
    <row r="231" spans="16:16" s="1" customFormat="1" x14ac:dyDescent="0.35">
      <c r="P231" s="2"/>
    </row>
    <row r="232" spans="16:16" s="1" customFormat="1" x14ac:dyDescent="0.35">
      <c r="P232" s="2"/>
    </row>
    <row r="233" spans="16:16" s="1" customFormat="1" x14ac:dyDescent="0.35">
      <c r="P233" s="2"/>
    </row>
    <row r="234" spans="16:16" s="1" customFormat="1" x14ac:dyDescent="0.35">
      <c r="P234" s="2"/>
    </row>
    <row r="235" spans="16:16" s="1" customFormat="1" x14ac:dyDescent="0.35">
      <c r="P235" s="2"/>
    </row>
    <row r="236" spans="16:16" x14ac:dyDescent="0.35"/>
    <row r="237" spans="16:16" x14ac:dyDescent="0.35"/>
    <row r="238" spans="16:16" x14ac:dyDescent="0.35"/>
    <row r="239" spans="16:16" s="1" customFormat="1" hidden="1" x14ac:dyDescent="0.35">
      <c r="P239" s="2"/>
    </row>
    <row r="240" spans="16:16" s="1" customFormat="1" hidden="1" x14ac:dyDescent="0.35">
      <c r="P240" s="2"/>
    </row>
    <row r="241" spans="16:16" s="1" customFormat="1" hidden="1" x14ac:dyDescent="0.35">
      <c r="P241" s="2"/>
    </row>
    <row r="242" spans="16:16" s="1" customFormat="1" hidden="1" x14ac:dyDescent="0.35">
      <c r="P242" s="2"/>
    </row>
    <row r="243" spans="16:16" s="1" customFormat="1" hidden="1" x14ac:dyDescent="0.35">
      <c r="P243" s="2"/>
    </row>
    <row r="244" spans="16:16" s="1" customFormat="1" hidden="1" x14ac:dyDescent="0.35">
      <c r="P244" s="2"/>
    </row>
    <row r="245" spans="16:16" s="1" customFormat="1" hidden="1" x14ac:dyDescent="0.35">
      <c r="P245" s="2"/>
    </row>
    <row r="246" spans="16:16" s="1" customFormat="1" hidden="1" x14ac:dyDescent="0.35">
      <c r="P246" s="2"/>
    </row>
    <row r="247" spans="16:16" s="1" customFormat="1" hidden="1" x14ac:dyDescent="0.35">
      <c r="P247" s="2"/>
    </row>
    <row r="248" spans="16:16" s="1" customFormat="1" hidden="1" x14ac:dyDescent="0.35">
      <c r="P248" s="2"/>
    </row>
    <row r="249" spans="16:16" s="1" customFormat="1" hidden="1" x14ac:dyDescent="0.35">
      <c r="P249" s="2"/>
    </row>
    <row r="250" spans="16:16" s="1" customFormat="1" hidden="1" x14ac:dyDescent="0.35">
      <c r="P250" s="2"/>
    </row>
    <row r="251" spans="16:16" s="1" customFormat="1" hidden="1" x14ac:dyDescent="0.35">
      <c r="P251" s="2"/>
    </row>
    <row r="252" spans="16:16" s="1" customFormat="1" hidden="1" x14ac:dyDescent="0.35">
      <c r="P252" s="2"/>
    </row>
    <row r="253" spans="16:16" s="1" customFormat="1" hidden="1" x14ac:dyDescent="0.35">
      <c r="P253" s="2"/>
    </row>
    <row r="254" spans="16:16" s="1" customFormat="1" hidden="1" x14ac:dyDescent="0.35">
      <c r="P254" s="2"/>
    </row>
    <row r="255" spans="16:16" s="1" customFormat="1" hidden="1" x14ac:dyDescent="0.35">
      <c r="P255" s="2"/>
    </row>
    <row r="256" spans="16:16" s="1" customFormat="1" hidden="1" x14ac:dyDescent="0.35">
      <c r="P256" s="2"/>
    </row>
    <row r="257" spans="16:16" s="1" customFormat="1" hidden="1" x14ac:dyDescent="0.35">
      <c r="P257" s="2"/>
    </row>
    <row r="258" spans="16:16" s="1" customFormat="1" hidden="1" x14ac:dyDescent="0.35">
      <c r="P258" s="2"/>
    </row>
    <row r="259" spans="16:16" s="1" customFormat="1" hidden="1" x14ac:dyDescent="0.35">
      <c r="P259" s="2"/>
    </row>
    <row r="260" spans="16:16" s="1" customFormat="1" hidden="1" x14ac:dyDescent="0.35">
      <c r="P260" s="2"/>
    </row>
    <row r="261" spans="16:16" s="1" customFormat="1" hidden="1" x14ac:dyDescent="0.35">
      <c r="P261" s="2"/>
    </row>
    <row r="262" spans="16:16" s="1" customFormat="1" hidden="1" x14ac:dyDescent="0.35">
      <c r="P262" s="2"/>
    </row>
    <row r="263" spans="16:16" s="1" customFormat="1" hidden="1" x14ac:dyDescent="0.35">
      <c r="P263" s="2"/>
    </row>
    <row r="264" spans="16:16" s="1" customFormat="1" hidden="1" x14ac:dyDescent="0.35">
      <c r="P264" s="2"/>
    </row>
    <row r="265" spans="16:16" s="1" customFormat="1" hidden="1" x14ac:dyDescent="0.35">
      <c r="P265" s="2"/>
    </row>
    <row r="266" spans="16:16" s="1" customFormat="1" hidden="1" x14ac:dyDescent="0.35">
      <c r="P266" s="2"/>
    </row>
    <row r="267" spans="16:16" s="1" customFormat="1" hidden="1" x14ac:dyDescent="0.35">
      <c r="P267" s="2"/>
    </row>
    <row r="268" spans="16:16" s="1" customFormat="1" hidden="1" x14ac:dyDescent="0.35">
      <c r="P268" s="2"/>
    </row>
    <row r="269" spans="16:16" x14ac:dyDescent="0.35"/>
    <row r="270" spans="16:16" x14ac:dyDescent="0.35"/>
    <row r="271" spans="16:16" x14ac:dyDescent="0.35"/>
    <row r="272" spans="16:16" x14ac:dyDescent="0.35"/>
    <row r="273" spans="16:16" x14ac:dyDescent="0.35"/>
    <row r="274" spans="16:16" x14ac:dyDescent="0.35"/>
    <row r="275" spans="16:16" x14ac:dyDescent="0.35"/>
    <row r="276" spans="16:16" x14ac:dyDescent="0.35"/>
    <row r="277" spans="16:16" x14ac:dyDescent="0.35"/>
    <row r="278" spans="16:16" x14ac:dyDescent="0.35"/>
    <row r="279" spans="16:16" x14ac:dyDescent="0.35"/>
    <row r="280" spans="16:16" x14ac:dyDescent="0.35"/>
    <row r="281" spans="16:16" x14ac:dyDescent="0.35"/>
    <row r="282" spans="16:16" x14ac:dyDescent="0.35"/>
    <row r="283" spans="16:16" x14ac:dyDescent="0.35"/>
    <row r="284" spans="16:16" s="1" customFormat="1" x14ac:dyDescent="0.35">
      <c r="P284" s="2"/>
    </row>
    <row r="285" spans="16:16" s="1" customFormat="1" x14ac:dyDescent="0.35">
      <c r="P285" s="2"/>
    </row>
    <row r="286" spans="16:16" s="1" customFormat="1" x14ac:dyDescent="0.35">
      <c r="P286" s="2"/>
    </row>
    <row r="287" spans="16:16" s="1" customFormat="1" x14ac:dyDescent="0.35">
      <c r="P287" s="2"/>
    </row>
    <row r="288" spans="16:16" s="1" customFormat="1" x14ac:dyDescent="0.35">
      <c r="P288" s="2"/>
    </row>
    <row r="289" spans="16:16" s="1" customFormat="1" x14ac:dyDescent="0.35">
      <c r="P289" s="2"/>
    </row>
    <row r="290" spans="16:16" s="1" customFormat="1" x14ac:dyDescent="0.35">
      <c r="P290" s="2"/>
    </row>
    <row r="291" spans="16:16" x14ac:dyDescent="0.35"/>
    <row r="292" spans="16:16" x14ac:dyDescent="0.35"/>
    <row r="293" spans="16:16" x14ac:dyDescent="0.35"/>
    <row r="294" spans="16:16" x14ac:dyDescent="0.35"/>
    <row r="295" spans="16:16" x14ac:dyDescent="0.35"/>
    <row r="296" spans="16:16" x14ac:dyDescent="0.35"/>
    <row r="297" spans="16:16" x14ac:dyDescent="0.35"/>
    <row r="298" spans="16:16" x14ac:dyDescent="0.35"/>
    <row r="299" spans="16:16" x14ac:dyDescent="0.35"/>
    <row r="300" spans="16:16" x14ac:dyDescent="0.35"/>
    <row r="301" spans="16:16" x14ac:dyDescent="0.35"/>
    <row r="302" spans="16:16" x14ac:dyDescent="0.35"/>
    <row r="304" spans="16:16" x14ac:dyDescent="0.35"/>
    <row r="310" x14ac:dyDescent="0.35"/>
    <row r="311" x14ac:dyDescent="0.35"/>
    <row r="312" x14ac:dyDescent="0.35"/>
    <row r="313" x14ac:dyDescent="0.35"/>
  </sheetData>
  <mergeCells count="57">
    <mergeCell ref="B30:D30"/>
    <mergeCell ref="I30:K30"/>
    <mergeCell ref="C42:E42"/>
    <mergeCell ref="C43:E43"/>
    <mergeCell ref="C44:E44"/>
    <mergeCell ref="C36:D36"/>
    <mergeCell ref="E36:F36"/>
    <mergeCell ref="H36:I36"/>
    <mergeCell ref="B32:M32"/>
    <mergeCell ref="J36:M36"/>
    <mergeCell ref="B40:B41"/>
    <mergeCell ref="C40:F40"/>
    <mergeCell ref="C41:D41"/>
    <mergeCell ref="E41:F41"/>
    <mergeCell ref="B38:M38"/>
    <mergeCell ref="G40:M40"/>
    <mergeCell ref="G41:I41"/>
    <mergeCell ref="J41:K41"/>
    <mergeCell ref="L41:M41"/>
    <mergeCell ref="B34:B35"/>
    <mergeCell ref="C34:M34"/>
    <mergeCell ref="C35:D35"/>
    <mergeCell ref="E35:F35"/>
    <mergeCell ref="H35:I35"/>
    <mergeCell ref="J35:M35"/>
    <mergeCell ref="B14:G14"/>
    <mergeCell ref="H14:I14"/>
    <mergeCell ref="J14:M14"/>
    <mergeCell ref="B16:M16"/>
    <mergeCell ref="B19:F19"/>
    <mergeCell ref="I19:M19"/>
    <mergeCell ref="G19:H19"/>
    <mergeCell ref="C12:D12"/>
    <mergeCell ref="E12:F12"/>
    <mergeCell ref="H12:I12"/>
    <mergeCell ref="J12:M12"/>
    <mergeCell ref="C13:D13"/>
    <mergeCell ref="E13:F13"/>
    <mergeCell ref="H13:I13"/>
    <mergeCell ref="J13:M13"/>
    <mergeCell ref="B10:M10"/>
    <mergeCell ref="E5:J5"/>
    <mergeCell ref="B2:D3"/>
    <mergeCell ref="K2:M3"/>
    <mergeCell ref="B7:M8"/>
    <mergeCell ref="B9:H9"/>
    <mergeCell ref="J42:K52"/>
    <mergeCell ref="L42:M52"/>
    <mergeCell ref="C51:E51"/>
    <mergeCell ref="G53:M53"/>
    <mergeCell ref="G54:M55"/>
    <mergeCell ref="C46:E46"/>
    <mergeCell ref="C47:E47"/>
    <mergeCell ref="C45:E45"/>
    <mergeCell ref="C48:E48"/>
    <mergeCell ref="C50:E50"/>
    <mergeCell ref="G42:I52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65" orientation="portrait" r:id="rId1"/>
  <colBreaks count="1" manualBreakCount="1">
    <brk id="14" max="1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الليمون</vt:lpstr>
      <vt:lpstr>الموركيت</vt:lpstr>
      <vt:lpstr>البلدي</vt:lpstr>
      <vt:lpstr>السالوستيانا</vt:lpstr>
      <vt:lpstr>الميخال</vt:lpstr>
      <vt:lpstr>الميراف</vt:lpstr>
      <vt:lpstr>الدابل موركيت</vt:lpstr>
      <vt:lpstr>الجريب فروت</vt:lpstr>
      <vt:lpstr>البلدي!Print_Area</vt:lpstr>
      <vt:lpstr>'الجريب فروت'!Print_Area</vt:lpstr>
      <vt:lpstr>'الدابل موركيت'!Print_Area</vt:lpstr>
      <vt:lpstr>السالوستيانا!Print_Area</vt:lpstr>
      <vt:lpstr>الليمون!Print_Area</vt:lpstr>
      <vt:lpstr>الموركيت!Print_Area</vt:lpstr>
      <vt:lpstr>الميخال!Print_Area</vt:lpstr>
      <vt:lpstr>الميراف!Print_Area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2026-10-03T12:00:50Z</dcterms:modified>
</cp:coreProperties>
</file>